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10740" activeTab="0"/>
  </bookViews>
  <sheets>
    <sheet name="ASU" sheetId="1" r:id="rId1"/>
    <sheet name="NAU" sheetId="2" r:id="rId2"/>
    <sheet name="UofA" sheetId="3" r:id="rId3"/>
    <sheet name="College Trend" sheetId="4" state="hidden" r:id="rId4"/>
  </sheets>
  <definedNames>
    <definedName name="_xlnm.Print_Titles" localSheetId="0">'ASU'!$1:$5</definedName>
    <definedName name="_xlnm.Print_Titles" localSheetId="1">'NAU'!$1:$5</definedName>
    <definedName name="_xlnm.Print_Titles" localSheetId="2">'UofA'!$1:$5</definedName>
  </definedNames>
  <calcPr fullCalcOnLoad="1"/>
</workbook>
</file>

<file path=xl/sharedStrings.xml><?xml version="1.0" encoding="utf-8"?>
<sst xmlns="http://schemas.openxmlformats.org/spreadsheetml/2006/main" count="840" uniqueCount="319">
  <si>
    <t>19971998</t>
  </si>
  <si>
    <t>19981999</t>
  </si>
  <si>
    <t>19992000</t>
  </si>
  <si>
    <t>20002001</t>
  </si>
  <si>
    <t>20012002</t>
  </si>
  <si>
    <t>20022003</t>
  </si>
  <si>
    <t>20032004</t>
  </si>
  <si>
    <t>20042005</t>
  </si>
  <si>
    <t>20052006</t>
  </si>
  <si>
    <t>20062007</t>
  </si>
  <si>
    <t>Grand Total</t>
  </si>
  <si>
    <t>Major CIP</t>
  </si>
  <si>
    <t>ASU</t>
  </si>
  <si>
    <t>NAU</t>
  </si>
  <si>
    <t>UA</t>
  </si>
  <si>
    <t>Agricultural Sciences</t>
  </si>
  <si>
    <t>Agriculture, Agriculture Operations, and Related Sciences</t>
  </si>
  <si>
    <t>Architecture and Related Services</t>
  </si>
  <si>
    <t>Area, Ethnic, Cultural, and Gender Studies</t>
  </si>
  <si>
    <t>Biological and Biomedical Sciences</t>
  </si>
  <si>
    <t>Business, Management, Marketing, and Related Support Service</t>
  </si>
  <si>
    <t>Communication, Journalism, and Related Programs</t>
  </si>
  <si>
    <t>Communications Technologies/Technicians and Support Services</t>
  </si>
  <si>
    <t>Computer and Information Sciences and Support Services</t>
  </si>
  <si>
    <t>Education</t>
  </si>
  <si>
    <t>Engineering</t>
  </si>
  <si>
    <t>Engineering Technologies/Technicians</t>
  </si>
  <si>
    <t>English Language and Literature/Letters</t>
  </si>
  <si>
    <t>Family and Consumer Sciences/Human Sciences</t>
  </si>
  <si>
    <t>Foreign Languages, Literatures, and Linguistics</t>
  </si>
  <si>
    <t>Health Professions and Related Clinical Sciences</t>
  </si>
  <si>
    <t>History</t>
  </si>
  <si>
    <t>Liberal Arts and Sciences, General Studies and Humanities</t>
  </si>
  <si>
    <t>Marketing Operations/Marketing and Distribution</t>
  </si>
  <si>
    <t>Mathematics and Statistics</t>
  </si>
  <si>
    <t>Multi/Interdisciplinary Studies</t>
  </si>
  <si>
    <t>Natural Resources and Conservation</t>
  </si>
  <si>
    <t>No Major</t>
  </si>
  <si>
    <t>Parks, Recreation, Leisure and Fitness Studies</t>
  </si>
  <si>
    <t>Philosophy and Religious Studies</t>
  </si>
  <si>
    <t>Physical Sciences</t>
  </si>
  <si>
    <t>Psychology</t>
  </si>
  <si>
    <t>Public Administration and Social Service Professions</t>
  </si>
  <si>
    <t>Science Technologies/Technicians</t>
  </si>
  <si>
    <t>Security and Protective Services</t>
  </si>
  <si>
    <t>Social Sciences</t>
  </si>
  <si>
    <t>Transportation and Materials Moving</t>
  </si>
  <si>
    <t>Visual and Performing Arts</t>
  </si>
  <si>
    <t>Academic Year (AY)</t>
  </si>
  <si>
    <t>AY Total</t>
  </si>
  <si>
    <t>1996-97</t>
  </si>
  <si>
    <t>96-97</t>
  </si>
  <si>
    <t>97-98</t>
  </si>
  <si>
    <t>Total</t>
  </si>
  <si>
    <t>Source: ASSIST Data Warehouse</t>
  </si>
  <si>
    <t xml:space="preserve">Arizona State University </t>
  </si>
  <si>
    <t>Applied Psychology</t>
  </si>
  <si>
    <t>Applied Science</t>
  </si>
  <si>
    <t>Exercise &amp; Wellness</t>
  </si>
  <si>
    <t>Design Studies</t>
  </si>
  <si>
    <t>Graphic Design</t>
  </si>
  <si>
    <t>Industrial Design</t>
  </si>
  <si>
    <t>Urban Planning</t>
  </si>
  <si>
    <t>Early Childhood Education</t>
  </si>
  <si>
    <t>Elementary Education</t>
  </si>
  <si>
    <t>Special Education</t>
  </si>
  <si>
    <t>Criminal Justice &amp; Criminology</t>
  </si>
  <si>
    <t>Social Work</t>
  </si>
  <si>
    <t>Interdisciplinary Studies</t>
  </si>
  <si>
    <t>American Indian Studies</t>
  </si>
  <si>
    <t>Anthropology</t>
  </si>
  <si>
    <t>Biochemistry</t>
  </si>
  <si>
    <t>Biological Sciences</t>
  </si>
  <si>
    <t>Chemistry</t>
  </si>
  <si>
    <t>Communication</t>
  </si>
  <si>
    <t>Computational Math Sciences</t>
  </si>
  <si>
    <t>Economics</t>
  </si>
  <si>
    <t>English</t>
  </si>
  <si>
    <t>Family &amp; Human Development</t>
  </si>
  <si>
    <t>Geography</t>
  </si>
  <si>
    <t>Global Studies</t>
  </si>
  <si>
    <t>Humanities</t>
  </si>
  <si>
    <t>Justice Studies</t>
  </si>
  <si>
    <t>Kinesiology</t>
  </si>
  <si>
    <t>Liberal Studies</t>
  </si>
  <si>
    <t>Mathematics</t>
  </si>
  <si>
    <t>Microbiology</t>
  </si>
  <si>
    <t>Philosophy</t>
  </si>
  <si>
    <t>Physics</t>
  </si>
  <si>
    <t>Political Science</t>
  </si>
  <si>
    <t>Religious Studies</t>
  </si>
  <si>
    <t>Sociology</t>
  </si>
  <si>
    <t>Spanish</t>
  </si>
  <si>
    <t>Speech &amp; Hearing Science</t>
  </si>
  <si>
    <t>Nursing</t>
  </si>
  <si>
    <t>Urban &amp; Metropolitan Studies</t>
  </si>
  <si>
    <t>Air Traffic Management</t>
  </si>
  <si>
    <t>Graphic Information Technology</t>
  </si>
  <si>
    <t>Dance</t>
  </si>
  <si>
    <t>Music Education</t>
  </si>
  <si>
    <t>Music Therapy</t>
  </si>
  <si>
    <t>Theatre</t>
  </si>
  <si>
    <t>Integrative Studies</t>
  </si>
  <si>
    <t>Life Sciences</t>
  </si>
  <si>
    <t>Religion &amp; Applied Ethics Studies</t>
  </si>
  <si>
    <t>Accountancy</t>
  </si>
  <si>
    <t>Finance</t>
  </si>
  <si>
    <t>Management</t>
  </si>
  <si>
    <t>Marketing</t>
  </si>
  <si>
    <t>Supply Chain Management</t>
  </si>
  <si>
    <t>Aerospace Engineering</t>
  </si>
  <si>
    <t>Bioengineering</t>
  </si>
  <si>
    <t>Chemical Engineering</t>
  </si>
  <si>
    <t>Civil Engineering</t>
  </si>
  <si>
    <t>Computer Science</t>
  </si>
  <si>
    <t>Computer Systems Engineering</t>
  </si>
  <si>
    <t>Electrical Engineering</t>
  </si>
  <si>
    <t>Industrial Engineering</t>
  </si>
  <si>
    <t>Mechanical Engineering</t>
  </si>
  <si>
    <t>Business Administration</t>
  </si>
  <si>
    <t>College</t>
  </si>
  <si>
    <t>Print in portrait for best results</t>
  </si>
  <si>
    <t>Business</t>
  </si>
  <si>
    <t>Pre-Computer Science</t>
  </si>
  <si>
    <t>Fine Arts</t>
  </si>
  <si>
    <t>Journalism</t>
  </si>
  <si>
    <t>Liberal Arts</t>
  </si>
  <si>
    <t>Applied Computing</t>
  </si>
  <si>
    <t>Applied Mathematics</t>
  </si>
  <si>
    <t>Biology</t>
  </si>
  <si>
    <t>Earth &amp; Space Exploration</t>
  </si>
  <si>
    <t>Global Health</t>
  </si>
  <si>
    <t>Public Programs</t>
  </si>
  <si>
    <t>Sustainability</t>
  </si>
  <si>
    <t>Major</t>
  </si>
  <si>
    <t>Students</t>
  </si>
  <si>
    <t>Engineering &amp; Sciences</t>
  </si>
  <si>
    <t>Health Professions</t>
  </si>
  <si>
    <t xml:space="preserve">Northern Arizona University </t>
  </si>
  <si>
    <t xml:space="preserve">University of Arizona </t>
  </si>
  <si>
    <t>Agriculture</t>
  </si>
  <si>
    <t>Animal Sciences</t>
  </si>
  <si>
    <t>Veterinary Science</t>
  </si>
  <si>
    <t>Pre-Business</t>
  </si>
  <si>
    <t>Pre-Education</t>
  </si>
  <si>
    <t>Special Education &amp; Rehabilitation</t>
  </si>
  <si>
    <t>Studio Art</t>
  </si>
  <si>
    <t>Theatre Production</t>
  </si>
  <si>
    <t>Pre-Nursing</t>
  </si>
  <si>
    <t>Creative Writing</t>
  </si>
  <si>
    <t>Medicine</t>
  </si>
  <si>
    <t>Pre-Physiology</t>
  </si>
  <si>
    <t>Science</t>
  </si>
  <si>
    <t>Molecular &amp; Cellular Biology</t>
  </si>
  <si>
    <t>Computer Informaton Systems</t>
  </si>
  <si>
    <t>Secondary Education</t>
  </si>
  <si>
    <t>Aeronautical Management Technology</t>
  </si>
  <si>
    <t>Applied Biological Sciences</t>
  </si>
  <si>
    <t>Environmental Technology Management</t>
  </si>
  <si>
    <t>Materials Science &amp; Engineering</t>
  </si>
  <si>
    <t>Fine Arts &amp; Design</t>
  </si>
  <si>
    <t>Architectural Studies</t>
  </si>
  <si>
    <t>Art</t>
  </si>
  <si>
    <t>Film</t>
  </si>
  <si>
    <t>Interior Design</t>
  </si>
  <si>
    <t>Landscape Architecture</t>
  </si>
  <si>
    <t>Music</t>
  </si>
  <si>
    <t>Performance</t>
  </si>
  <si>
    <t>Undecided/Undeclared</t>
  </si>
  <si>
    <t>Journalism &amp; Mass Communication</t>
  </si>
  <si>
    <t>Applied Mathematics for the Life &amp; Social Sciences</t>
  </si>
  <si>
    <t>Asia Studies</t>
  </si>
  <si>
    <t>Asian Languages</t>
  </si>
  <si>
    <t>General Studies</t>
  </si>
  <si>
    <t>Interdisciplinary Arts &amp; Performance</t>
  </si>
  <si>
    <t>Molecular Bioscience &amp; Biotechnology</t>
  </si>
  <si>
    <t>Russian</t>
  </si>
  <si>
    <t>Social &amp; Behavioral Sciences</t>
  </si>
  <si>
    <t>Technical Communication</t>
  </si>
  <si>
    <t>Nutrition</t>
  </si>
  <si>
    <t>Nonprofit Leadership &amp; Management</t>
  </si>
  <si>
    <t>Parks &amp; Recreation Management</t>
  </si>
  <si>
    <t>Tourism Development &amp; Management</t>
  </si>
  <si>
    <t>Business Economics</t>
  </si>
  <si>
    <t>Hotel &amp; Restaurant Management</t>
  </si>
  <si>
    <t>Career &amp; Technical Education</t>
  </si>
  <si>
    <t>Special &amp; Elementary Education</t>
  </si>
  <si>
    <t>Biomedical Science</t>
  </si>
  <si>
    <t>Construction Management</t>
  </si>
  <si>
    <t>Environmental Engineering</t>
  </si>
  <si>
    <t>Environmental Sciences</t>
  </si>
  <si>
    <t>Environmental Studies</t>
  </si>
  <si>
    <t>Exercise Science</t>
  </si>
  <si>
    <t>Forestry</t>
  </si>
  <si>
    <t>Geology</t>
  </si>
  <si>
    <t>Dental Hygiene</t>
  </si>
  <si>
    <t>Health Sciences</t>
  </si>
  <si>
    <t>Speech &amp; Language Pathology Asst - Cert</t>
  </si>
  <si>
    <t>Criminal Justice</t>
  </si>
  <si>
    <t>Electronic Media &amp; Film</t>
  </si>
  <si>
    <t>International Affairs</t>
  </si>
  <si>
    <t>Photography</t>
  </si>
  <si>
    <t>Speech Communication</t>
  </si>
  <si>
    <t>Visual Communication</t>
  </si>
  <si>
    <t>Other</t>
  </si>
  <si>
    <t>Public Health</t>
  </si>
  <si>
    <t>Pre-Public Health</t>
  </si>
  <si>
    <t>Engineering Management</t>
  </si>
  <si>
    <t>The Arts</t>
  </si>
  <si>
    <t>General Undergraduate</t>
  </si>
  <si>
    <t>Earth &amp; Environmental Studies</t>
  </si>
  <si>
    <t>Science, Technology &amp; Society</t>
  </si>
  <si>
    <t>Public Service &amp; Public Policy</t>
  </si>
  <si>
    <t>Technological Entrepreneurship &amp; Management</t>
  </si>
  <si>
    <t>Astronomy</t>
  </si>
  <si>
    <t>Construction Engineering</t>
  </si>
  <si>
    <t>Statistics</t>
  </si>
  <si>
    <t>Software Engineering</t>
  </si>
  <si>
    <t>Art Education</t>
  </si>
  <si>
    <t>Comparative Cultural Studies</t>
  </si>
  <si>
    <t>Music Performance</t>
  </si>
  <si>
    <t>Music Secondary Education</t>
  </si>
  <si>
    <t>Natural Resources</t>
  </si>
  <si>
    <t>Nutritional Sciences</t>
  </si>
  <si>
    <t>Pre-Family Studies &amp; Human Development</t>
  </si>
  <si>
    <t>Business Management</t>
  </si>
  <si>
    <t>Electrical &amp; Computer Engineering</t>
  </si>
  <si>
    <t>Geosciences</t>
  </si>
  <si>
    <t>Pre-Neuroscience &amp; Cognitive Science</t>
  </si>
  <si>
    <t>Speech, Language &amp; Hearing Science</t>
  </si>
  <si>
    <t>Linguistics</t>
  </si>
  <si>
    <t>Architecture</t>
  </si>
  <si>
    <t>Selected Studies</t>
  </si>
  <si>
    <t>Digital Culture</t>
  </si>
  <si>
    <t>Women &amp; Gender Studies</t>
  </si>
  <si>
    <t>Strategic Communication</t>
  </si>
  <si>
    <t>Theatre Arts</t>
  </si>
  <si>
    <t>Pre-Journalism</t>
  </si>
  <si>
    <t>New Students Transferring 
With 12 or More Credits From MCCCD by Major</t>
  </si>
  <si>
    <t>Maricopa County Community College District</t>
  </si>
  <si>
    <t xml:space="preserve">Maricopa County Community College District • Office of Institutional Effectiveness </t>
  </si>
  <si>
    <t>Business Entrepreneurship</t>
  </si>
  <si>
    <t>Mass Communication &amp; Media Studies</t>
  </si>
  <si>
    <t>Biophysics</t>
  </si>
  <si>
    <t>Forensics</t>
  </si>
  <si>
    <t>German</t>
  </si>
  <si>
    <t>International Letters &amp; Cultures</t>
  </si>
  <si>
    <t>Organizational Leadership</t>
  </si>
  <si>
    <t>Women's Studies</t>
  </si>
  <si>
    <t>Information Technology</t>
  </si>
  <si>
    <t>Computer Information Technology</t>
  </si>
  <si>
    <t>Public Administration</t>
  </si>
  <si>
    <t>Small Business Administration</t>
  </si>
  <si>
    <t>Agribusiness Economics &amp; Management</t>
  </si>
  <si>
    <t>Agricultural Technology Management &amp; Education</t>
  </si>
  <si>
    <t>Pre-Retailing &amp; Consumer Science</t>
  </si>
  <si>
    <t>Biomedical Engineering</t>
  </si>
  <si>
    <t>Art History</t>
  </si>
  <si>
    <t>Ecology &amp; Evolutionary Biology</t>
  </si>
  <si>
    <t>Care Health &amp; Society</t>
  </si>
  <si>
    <t>Criminal Justice Studies</t>
  </si>
  <si>
    <t>eSociety</t>
  </si>
  <si>
    <t>Middle East &amp; North African Studies</t>
  </si>
  <si>
    <t>Urban &amp; Regional Development</t>
  </si>
  <si>
    <t>Last updated</t>
  </si>
  <si>
    <t>Last Updated</t>
  </si>
  <si>
    <t>Business Data Analytics</t>
  </si>
  <si>
    <t>Business Exploratory</t>
  </si>
  <si>
    <t>Early Childhood &amp; Early Childhood Special Education</t>
  </si>
  <si>
    <t>Education Exploratory</t>
  </si>
  <si>
    <t>Informatics</t>
  </si>
  <si>
    <t>Manufacturing Engineering</t>
  </si>
  <si>
    <t>Environmental Design</t>
  </si>
  <si>
    <t>Performance and Movement</t>
  </si>
  <si>
    <t>Theory &amp; Composition</t>
  </si>
  <si>
    <t>Actuarial Science</t>
  </si>
  <si>
    <t>Geographic Information Systems</t>
  </si>
  <si>
    <t>Biomedical Informatics</t>
  </si>
  <si>
    <t>Health Education &amp; Health Promotion</t>
  </si>
  <si>
    <t>Medical Studies</t>
  </si>
  <si>
    <t>Science of Health Care Delivery</t>
  </si>
  <si>
    <t>Community Sports Management</t>
  </si>
  <si>
    <t>Applied Computer Science</t>
  </si>
  <si>
    <t>Modern Languages</t>
  </si>
  <si>
    <t>Plant Sciences</t>
  </si>
  <si>
    <t>Sustainable Built Environments</t>
  </si>
  <si>
    <t>Accounting</t>
  </si>
  <si>
    <t>Sports Journalism</t>
  </si>
  <si>
    <t>Environmental Science</t>
  </si>
  <si>
    <t>Exploratory</t>
  </si>
  <si>
    <t>Jewish Studies</t>
  </si>
  <si>
    <t>Social &amp; Cultural Analysis</t>
  </si>
  <si>
    <t>Community Health</t>
  </si>
  <si>
    <t>Health Care Innovation</t>
  </si>
  <si>
    <t>Integrative Health</t>
  </si>
  <si>
    <t>Physics &amp; Astronomy</t>
  </si>
  <si>
    <t>Biosystems Engineering</t>
  </si>
  <si>
    <t>Environmental &amp; Water Resource Econ</t>
  </si>
  <si>
    <t>Sustainable Plant Systems</t>
  </si>
  <si>
    <t>Pre-Architecture - Nondegree</t>
  </si>
  <si>
    <t>Management Information Systems</t>
  </si>
  <si>
    <t>Pre-Business - Nondegree</t>
  </si>
  <si>
    <t>Pre-Education - Nondegree</t>
  </si>
  <si>
    <t>Optical Sciences &amp; Engineering</t>
  </si>
  <si>
    <t>Media Arts</t>
  </si>
  <si>
    <t>Musical Theatre</t>
  </si>
  <si>
    <t>Classics</t>
  </si>
  <si>
    <t>East Asian Studies</t>
  </si>
  <si>
    <t>Optical Sciences</t>
  </si>
  <si>
    <t>Bioinformatics</t>
  </si>
  <si>
    <t>Environmental Hydrology &amp; Water Resources</t>
  </si>
  <si>
    <t>Pre-Computer Science - Nondegree</t>
  </si>
  <si>
    <t>Law</t>
  </si>
  <si>
    <t>Public Management &amp; Policy</t>
  </si>
  <si>
    <t>Transborder Chicano &amp; Latino Studies</t>
  </si>
  <si>
    <t>Computer Information Systems</t>
  </si>
  <si>
    <t>2015-16</t>
  </si>
  <si>
    <t>Official Data as of June 6, 2017</t>
  </si>
  <si>
    <t>06/06/2017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</si>
</sst>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mmmm\ d\,\ yyyy;@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#####"/>
    <numFmt numFmtId="17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34" borderId="10" xfId="0" applyNumberForma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34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34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4" borderId="23" xfId="0" applyNumberForma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3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6" fillId="0" borderId="0" xfId="59" applyFont="1">
      <alignment/>
      <protection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right"/>
    </xf>
    <xf numFmtId="0" fontId="46" fillId="0" borderId="0" xfId="59" applyFont="1">
      <alignment/>
      <protection/>
    </xf>
    <xf numFmtId="3" fontId="5" fillId="0" borderId="0" xfId="0" applyNumberFormat="1" applyFont="1" applyAlignment="1">
      <alignment horizontal="right"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0" fillId="0" borderId="0" xfId="60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 vertical="center" wrapText="1"/>
    </xf>
    <xf numFmtId="3" fontId="0" fillId="0" borderId="0" xfId="59" applyNumberFormat="1" applyFont="1">
      <alignment/>
      <protection/>
    </xf>
    <xf numFmtId="3" fontId="0" fillId="35" borderId="34" xfId="42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0" fontId="0" fillId="35" borderId="34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42" applyNumberFormat="1" applyFont="1" applyAlignment="1">
      <alignment/>
    </xf>
    <xf numFmtId="3" fontId="0" fillId="35" borderId="34" xfId="42" applyNumberFormat="1" applyFont="1" applyFill="1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B2B2B2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32.28125" style="57" customWidth="1"/>
    <col min="3" max="3" width="43.57421875" style="57" customWidth="1"/>
    <col min="4" max="4" width="10.57421875" style="123" customWidth="1"/>
    <col min="5" max="6" width="6.28125" style="0" customWidth="1"/>
    <col min="7" max="7" width="46.28125" style="0" bestFit="1" customWidth="1"/>
    <col min="8" max="23" width="8.8515625" style="0" customWidth="1"/>
    <col min="24" max="16384" width="9.140625" style="57" customWidth="1"/>
  </cols>
  <sheetData>
    <row r="1" spans="2:23" s="58" customFormat="1" ht="15.75">
      <c r="B1" s="103" t="s">
        <v>239</v>
      </c>
      <c r="C1" s="103"/>
      <c r="D1" s="10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s="58" customFormat="1" ht="30" customHeight="1">
      <c r="B2" s="104" t="s">
        <v>238</v>
      </c>
      <c r="C2" s="105"/>
      <c r="D2" s="1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2:23" s="58" customFormat="1" ht="15.75">
      <c r="B3" s="106" t="s">
        <v>55</v>
      </c>
      <c r="C3" s="106"/>
      <c r="D3" s="10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4" ht="12.75">
      <c r="A4" s="59"/>
      <c r="B4" s="60"/>
      <c r="C4" s="60"/>
      <c r="D4" s="75" t="s">
        <v>316</v>
      </c>
    </row>
    <row r="5" spans="1:4" ht="12.75">
      <c r="A5" s="61"/>
      <c r="B5" s="62" t="s">
        <v>120</v>
      </c>
      <c r="C5" s="62" t="s">
        <v>134</v>
      </c>
      <c r="D5" s="77" t="s">
        <v>135</v>
      </c>
    </row>
    <row r="6" spans="2:4" ht="12.75">
      <c r="B6" s="57" t="s">
        <v>122</v>
      </c>
      <c r="C6" s="57" t="s">
        <v>105</v>
      </c>
      <c r="D6" s="118">
        <v>73</v>
      </c>
    </row>
    <row r="7" spans="2:4" ht="12.75">
      <c r="B7" s="57" t="s">
        <v>122</v>
      </c>
      <c r="C7" s="57" t="s">
        <v>122</v>
      </c>
      <c r="D7" s="118">
        <v>462</v>
      </c>
    </row>
    <row r="8" spans="2:4" ht="12.75">
      <c r="B8" s="57" t="s">
        <v>122</v>
      </c>
      <c r="C8" s="57" t="s">
        <v>266</v>
      </c>
      <c r="D8" s="118">
        <v>3</v>
      </c>
    </row>
    <row r="9" spans="2:4" ht="12.75">
      <c r="B9" s="57" t="s">
        <v>122</v>
      </c>
      <c r="C9" s="57" t="s">
        <v>241</v>
      </c>
      <c r="D9" s="118">
        <v>5</v>
      </c>
    </row>
    <row r="10" spans="2:4" ht="12.75">
      <c r="B10" s="57" t="s">
        <v>122</v>
      </c>
      <c r="C10" s="57" t="s">
        <v>267</v>
      </c>
      <c r="D10" s="118">
        <v>2</v>
      </c>
    </row>
    <row r="11" spans="2:4" ht="12.75">
      <c r="B11" s="57" t="s">
        <v>122</v>
      </c>
      <c r="C11" s="57" t="s">
        <v>315</v>
      </c>
      <c r="D11" s="118">
        <v>9</v>
      </c>
    </row>
    <row r="12" spans="2:4" ht="12.75">
      <c r="B12" s="57" t="s">
        <v>122</v>
      </c>
      <c r="C12" s="66" t="s">
        <v>76</v>
      </c>
      <c r="D12" s="118">
        <v>6</v>
      </c>
    </row>
    <row r="13" spans="2:4" ht="12.75">
      <c r="B13" s="57" t="s">
        <v>122</v>
      </c>
      <c r="C13" s="57" t="s">
        <v>106</v>
      </c>
      <c r="D13" s="118">
        <v>28</v>
      </c>
    </row>
    <row r="14" spans="2:4" ht="12.75">
      <c r="B14" s="57" t="s">
        <v>122</v>
      </c>
      <c r="C14" s="57" t="s">
        <v>107</v>
      </c>
      <c r="D14" s="118">
        <v>22</v>
      </c>
    </row>
    <row r="15" spans="2:4" ht="12.75">
      <c r="B15" s="57" t="s">
        <v>122</v>
      </c>
      <c r="C15" s="57" t="s">
        <v>108</v>
      </c>
      <c r="D15" s="118">
        <v>27</v>
      </c>
    </row>
    <row r="16" spans="2:4" ht="12.75">
      <c r="B16" s="57" t="s">
        <v>122</v>
      </c>
      <c r="C16" s="57" t="s">
        <v>109</v>
      </c>
      <c r="D16" s="118">
        <v>11</v>
      </c>
    </row>
    <row r="17" spans="2:4" ht="12.75">
      <c r="B17" s="65" t="s">
        <v>122</v>
      </c>
      <c r="C17" s="64" t="s">
        <v>53</v>
      </c>
      <c r="D17" s="119">
        <f>SUM(D6:D16)</f>
        <v>648</v>
      </c>
    </row>
    <row r="18" ht="12.75">
      <c r="D18" s="120"/>
    </row>
    <row r="19" spans="2:4" ht="12.75">
      <c r="B19" s="57" t="s">
        <v>24</v>
      </c>
      <c r="C19" s="66" t="s">
        <v>268</v>
      </c>
      <c r="D19" s="118">
        <v>36</v>
      </c>
    </row>
    <row r="20" spans="2:4" ht="12.75">
      <c r="B20" s="57" t="s">
        <v>24</v>
      </c>
      <c r="C20" s="57" t="s">
        <v>269</v>
      </c>
      <c r="D20" s="118">
        <v>1</v>
      </c>
    </row>
    <row r="21" spans="2:4" ht="12.75">
      <c r="B21" s="57" t="s">
        <v>24</v>
      </c>
      <c r="C21" s="57" t="s">
        <v>64</v>
      </c>
      <c r="D21" s="118">
        <v>67</v>
      </c>
    </row>
    <row r="22" spans="2:4" ht="12.75">
      <c r="B22" s="57" t="s">
        <v>24</v>
      </c>
      <c r="C22" s="57" t="s">
        <v>155</v>
      </c>
      <c r="D22" s="118">
        <v>127</v>
      </c>
    </row>
    <row r="23" spans="2:4" ht="12.75">
      <c r="B23" s="57" t="s">
        <v>24</v>
      </c>
      <c r="C23" s="66" t="s">
        <v>232</v>
      </c>
      <c r="D23" s="118">
        <v>22</v>
      </c>
    </row>
    <row r="24" spans="2:4" ht="12.75">
      <c r="B24" s="57" t="s">
        <v>24</v>
      </c>
      <c r="C24" s="57" t="s">
        <v>65</v>
      </c>
      <c r="D24" s="118">
        <v>54</v>
      </c>
    </row>
    <row r="25" spans="2:4" ht="12.75">
      <c r="B25" s="65" t="s">
        <v>24</v>
      </c>
      <c r="C25" s="64" t="s">
        <v>53</v>
      </c>
      <c r="D25" s="111">
        <f>SUM(D19:D24)</f>
        <v>307</v>
      </c>
    </row>
    <row r="26" ht="12.75">
      <c r="D26" s="120"/>
    </row>
    <row r="27" spans="2:4" ht="12.75">
      <c r="B27" s="57" t="s">
        <v>25</v>
      </c>
      <c r="C27" s="57" t="s">
        <v>156</v>
      </c>
      <c r="D27" s="118">
        <v>16</v>
      </c>
    </row>
    <row r="28" spans="2:4" ht="12.75">
      <c r="B28" s="57" t="s">
        <v>25</v>
      </c>
      <c r="C28" s="57" t="s">
        <v>110</v>
      </c>
      <c r="D28" s="118">
        <v>24</v>
      </c>
    </row>
    <row r="29" spans="2:4" ht="12.75">
      <c r="B29" s="57" t="s">
        <v>25</v>
      </c>
      <c r="C29" s="57" t="s">
        <v>96</v>
      </c>
      <c r="D29" s="118">
        <v>5</v>
      </c>
    </row>
    <row r="30" spans="2:4" ht="12.75">
      <c r="B30" s="57" t="s">
        <v>25</v>
      </c>
      <c r="C30" s="57" t="s">
        <v>56</v>
      </c>
      <c r="D30" s="118">
        <v>12</v>
      </c>
    </row>
    <row r="31" spans="2:4" ht="12.75">
      <c r="B31" s="57" t="s">
        <v>25</v>
      </c>
      <c r="C31" s="57" t="s">
        <v>57</v>
      </c>
      <c r="D31" s="118">
        <v>14</v>
      </c>
    </row>
    <row r="32" spans="2:4" ht="12.75">
      <c r="B32" s="57" t="s">
        <v>25</v>
      </c>
      <c r="C32" s="57" t="s">
        <v>111</v>
      </c>
      <c r="D32" s="118">
        <v>30</v>
      </c>
    </row>
    <row r="33" spans="2:4" ht="12.75">
      <c r="B33" s="57" t="s">
        <v>25</v>
      </c>
      <c r="C33" s="57" t="s">
        <v>112</v>
      </c>
      <c r="D33" s="118">
        <v>33</v>
      </c>
    </row>
    <row r="34" spans="2:4" ht="12.75">
      <c r="B34" s="57" t="s">
        <v>25</v>
      </c>
      <c r="C34" s="57" t="s">
        <v>113</v>
      </c>
      <c r="D34" s="118">
        <v>28</v>
      </c>
    </row>
    <row r="35" spans="2:4" ht="12.75">
      <c r="B35" s="57" t="s">
        <v>25</v>
      </c>
      <c r="C35" s="57" t="s">
        <v>114</v>
      </c>
      <c r="D35" s="118">
        <v>89</v>
      </c>
    </row>
    <row r="36" spans="2:4" ht="12.75">
      <c r="B36" s="57" t="s">
        <v>25</v>
      </c>
      <c r="C36" s="57" t="s">
        <v>115</v>
      </c>
      <c r="D36" s="118">
        <v>21</v>
      </c>
    </row>
    <row r="37" spans="2:4" ht="12.75">
      <c r="B37" s="57" t="s">
        <v>25</v>
      </c>
      <c r="C37" s="57" t="s">
        <v>215</v>
      </c>
      <c r="D37" s="118">
        <v>2</v>
      </c>
    </row>
    <row r="38" spans="2:4" ht="12.75">
      <c r="B38" s="57" t="s">
        <v>25</v>
      </c>
      <c r="C38" s="57" t="s">
        <v>188</v>
      </c>
      <c r="D38" s="118">
        <v>13</v>
      </c>
    </row>
    <row r="39" spans="2:4" ht="12.75">
      <c r="B39" s="57" t="s">
        <v>25</v>
      </c>
      <c r="C39" s="57" t="s">
        <v>116</v>
      </c>
      <c r="D39" s="118">
        <v>79</v>
      </c>
    </row>
    <row r="40" spans="2:4" ht="12.75">
      <c r="B40" s="57" t="s">
        <v>25</v>
      </c>
      <c r="C40" s="57" t="s">
        <v>25</v>
      </c>
      <c r="D40" s="118">
        <v>81</v>
      </c>
    </row>
    <row r="41" spans="2:4" ht="12.75">
      <c r="B41" s="57" t="s">
        <v>25</v>
      </c>
      <c r="C41" s="57" t="s">
        <v>207</v>
      </c>
      <c r="D41" s="118">
        <v>28</v>
      </c>
    </row>
    <row r="42" spans="2:4" ht="12.75">
      <c r="B42" s="57" t="s">
        <v>25</v>
      </c>
      <c r="C42" s="57" t="s">
        <v>158</v>
      </c>
      <c r="D42" s="118">
        <v>5</v>
      </c>
    </row>
    <row r="43" spans="2:4" ht="12.75">
      <c r="B43" s="57" t="s">
        <v>25</v>
      </c>
      <c r="C43" s="57" t="s">
        <v>97</v>
      </c>
      <c r="D43" s="118">
        <v>33</v>
      </c>
    </row>
    <row r="44" spans="2:4" ht="12.75">
      <c r="B44" s="57" t="s">
        <v>25</v>
      </c>
      <c r="C44" s="57" t="s">
        <v>117</v>
      </c>
      <c r="D44" s="118">
        <v>7</v>
      </c>
    </row>
    <row r="45" spans="2:4" ht="12.75">
      <c r="B45" s="57" t="s">
        <v>25</v>
      </c>
      <c r="C45" s="57" t="s">
        <v>270</v>
      </c>
      <c r="D45" s="118">
        <v>3</v>
      </c>
    </row>
    <row r="46" spans="2:4" ht="12.75">
      <c r="B46" s="57" t="s">
        <v>25</v>
      </c>
      <c r="C46" s="57" t="s">
        <v>249</v>
      </c>
      <c r="D46" s="118">
        <v>70</v>
      </c>
    </row>
    <row r="47" spans="2:4" ht="12.75">
      <c r="B47" s="57" t="s">
        <v>25</v>
      </c>
      <c r="C47" s="57" t="s">
        <v>271</v>
      </c>
      <c r="D47" s="118">
        <v>2</v>
      </c>
    </row>
    <row r="48" spans="2:4" ht="12.75">
      <c r="B48" s="57" t="s">
        <v>25</v>
      </c>
      <c r="C48" s="57" t="s">
        <v>159</v>
      </c>
      <c r="D48" s="118">
        <v>7</v>
      </c>
    </row>
    <row r="49" spans="2:4" ht="12.75">
      <c r="B49" s="57" t="s">
        <v>25</v>
      </c>
      <c r="C49" s="57" t="s">
        <v>118</v>
      </c>
      <c r="D49" s="118">
        <v>87</v>
      </c>
    </row>
    <row r="50" spans="2:4" ht="12.75">
      <c r="B50" s="57" t="s">
        <v>25</v>
      </c>
      <c r="C50" s="57" t="s">
        <v>217</v>
      </c>
      <c r="D50" s="118">
        <v>37</v>
      </c>
    </row>
    <row r="51" spans="2:5" ht="12.75">
      <c r="B51" s="57" t="s">
        <v>25</v>
      </c>
      <c r="C51" s="57" t="s">
        <v>213</v>
      </c>
      <c r="D51" s="118">
        <v>28</v>
      </c>
      <c r="E51" s="70"/>
    </row>
    <row r="52" spans="2:4" ht="12.75">
      <c r="B52" s="65" t="s">
        <v>25</v>
      </c>
      <c r="C52" s="64" t="s">
        <v>53</v>
      </c>
      <c r="D52" s="111">
        <f>SUM(D27:D51)</f>
        <v>754</v>
      </c>
    </row>
    <row r="53" ht="12.75">
      <c r="D53" s="120"/>
    </row>
    <row r="54" spans="2:4" ht="12.75">
      <c r="B54" s="57" t="s">
        <v>160</v>
      </c>
      <c r="C54" s="73" t="s">
        <v>161</v>
      </c>
      <c r="D54" s="110">
        <v>33</v>
      </c>
    </row>
    <row r="55" spans="2:4" ht="12.75">
      <c r="B55" s="57" t="s">
        <v>160</v>
      </c>
      <c r="C55" s="73" t="s">
        <v>162</v>
      </c>
      <c r="D55" s="110">
        <v>68</v>
      </c>
    </row>
    <row r="56" spans="2:4" ht="12.75">
      <c r="B56" s="57" t="s">
        <v>160</v>
      </c>
      <c r="C56" s="73" t="s">
        <v>98</v>
      </c>
      <c r="D56" s="110">
        <v>1</v>
      </c>
    </row>
    <row r="57" spans="2:4" ht="12.75">
      <c r="B57" s="57" t="s">
        <v>160</v>
      </c>
      <c r="C57" s="73" t="s">
        <v>59</v>
      </c>
      <c r="D57" s="110">
        <v>25</v>
      </c>
    </row>
    <row r="58" spans="2:23" s="66" customFormat="1" ht="12.75">
      <c r="B58" s="57" t="s">
        <v>160</v>
      </c>
      <c r="C58" s="73" t="s">
        <v>233</v>
      </c>
      <c r="D58" s="110">
        <v>29</v>
      </c>
      <c r="E58" s="74"/>
      <c r="F58"/>
      <c r="G58"/>
      <c r="H58"/>
      <c r="I58" s="74"/>
      <c r="J58"/>
      <c r="K58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2:4" ht="12.75">
      <c r="B59" s="57" t="s">
        <v>160</v>
      </c>
      <c r="C59" s="73" t="s">
        <v>272</v>
      </c>
      <c r="D59" s="110">
        <v>5</v>
      </c>
    </row>
    <row r="60" spans="2:4" ht="12.75">
      <c r="B60" s="57" t="s">
        <v>160</v>
      </c>
      <c r="C60" s="73" t="s">
        <v>163</v>
      </c>
      <c r="D60" s="110">
        <v>24</v>
      </c>
    </row>
    <row r="61" spans="2:8" ht="12.75">
      <c r="B61" s="57" t="s">
        <v>160</v>
      </c>
      <c r="C61" s="73" t="s">
        <v>60</v>
      </c>
      <c r="D61" s="110">
        <v>28</v>
      </c>
      <c r="F61" s="74"/>
      <c r="G61" s="74"/>
      <c r="H61" s="74"/>
    </row>
    <row r="62" spans="2:4" ht="12.75">
      <c r="B62" s="57" t="s">
        <v>160</v>
      </c>
      <c r="C62" s="73" t="s">
        <v>61</v>
      </c>
      <c r="D62" s="110">
        <v>8</v>
      </c>
    </row>
    <row r="63" spans="2:4" ht="12.75">
      <c r="B63" s="57" t="s">
        <v>160</v>
      </c>
      <c r="C63" s="73" t="s">
        <v>164</v>
      </c>
      <c r="D63" s="110">
        <v>12</v>
      </c>
    </row>
    <row r="64" spans="2:4" ht="12.75">
      <c r="B64" s="57" t="s">
        <v>160</v>
      </c>
      <c r="C64" s="73" t="s">
        <v>165</v>
      </c>
      <c r="D64" s="110">
        <v>6</v>
      </c>
    </row>
    <row r="65" spans="2:4" ht="12.75">
      <c r="B65" s="57" t="s">
        <v>160</v>
      </c>
      <c r="C65" s="73" t="s">
        <v>166</v>
      </c>
      <c r="D65" s="110">
        <v>8</v>
      </c>
    </row>
    <row r="66" spans="2:4" ht="12.75">
      <c r="B66" s="57" t="s">
        <v>160</v>
      </c>
      <c r="C66" s="73" t="s">
        <v>99</v>
      </c>
      <c r="D66" s="110">
        <v>5</v>
      </c>
    </row>
    <row r="67" spans="2:4" ht="12.75">
      <c r="B67" s="57" t="s">
        <v>160</v>
      </c>
      <c r="C67" s="73" t="s">
        <v>100</v>
      </c>
      <c r="D67" s="110">
        <v>2</v>
      </c>
    </row>
    <row r="68" spans="2:4" ht="12.75">
      <c r="B68" s="57" t="s">
        <v>160</v>
      </c>
      <c r="C68" s="73" t="s">
        <v>167</v>
      </c>
      <c r="D68" s="110">
        <v>12</v>
      </c>
    </row>
    <row r="69" spans="2:4" ht="12.75">
      <c r="B69" s="57" t="s">
        <v>160</v>
      </c>
      <c r="C69" s="57" t="s">
        <v>273</v>
      </c>
      <c r="D69" s="110">
        <v>2</v>
      </c>
    </row>
    <row r="70" spans="2:4" ht="12.75">
      <c r="B70" s="57" t="s">
        <v>160</v>
      </c>
      <c r="C70" s="57" t="s">
        <v>208</v>
      </c>
      <c r="D70" s="110">
        <v>9</v>
      </c>
    </row>
    <row r="71" spans="2:4" ht="12.75">
      <c r="B71" s="57" t="s">
        <v>160</v>
      </c>
      <c r="C71" s="57" t="s">
        <v>101</v>
      </c>
      <c r="D71" s="110">
        <v>14</v>
      </c>
    </row>
    <row r="72" spans="2:4" ht="12.75">
      <c r="B72" s="57" t="s">
        <v>160</v>
      </c>
      <c r="C72" s="57" t="s">
        <v>274</v>
      </c>
      <c r="D72" s="110">
        <v>1</v>
      </c>
    </row>
    <row r="73" spans="2:4" ht="12.75">
      <c r="B73" s="65" t="s">
        <v>160</v>
      </c>
      <c r="C73" s="64" t="s">
        <v>53</v>
      </c>
      <c r="D73" s="111">
        <f>SUM(D54:D72)</f>
        <v>292</v>
      </c>
    </row>
    <row r="74" spans="2:4" ht="12.75">
      <c r="B74" s="67"/>
      <c r="C74" s="68"/>
      <c r="D74" s="121"/>
    </row>
    <row r="75" spans="2:4" ht="12.75">
      <c r="B75" s="57" t="s">
        <v>125</v>
      </c>
      <c r="C75" s="76" t="s">
        <v>169</v>
      </c>
      <c r="D75" s="116">
        <v>42</v>
      </c>
    </row>
    <row r="76" spans="2:4" ht="12.75">
      <c r="B76" s="57" t="s">
        <v>125</v>
      </c>
      <c r="C76" s="98" t="s">
        <v>242</v>
      </c>
      <c r="D76" s="116">
        <v>21</v>
      </c>
    </row>
    <row r="77" spans="2:4" ht="12.75">
      <c r="B77" s="57" t="s">
        <v>125</v>
      </c>
      <c r="C77" s="99" t="s">
        <v>287</v>
      </c>
      <c r="D77" s="116">
        <v>16</v>
      </c>
    </row>
    <row r="78" spans="2:4" ht="12.75">
      <c r="B78" s="65" t="s">
        <v>125</v>
      </c>
      <c r="C78" s="64" t="s">
        <v>53</v>
      </c>
      <c r="D78" s="111">
        <f>SUM(D75:D77)</f>
        <v>79</v>
      </c>
    </row>
    <row r="79" ht="12.75">
      <c r="D79" s="120"/>
    </row>
    <row r="80" spans="2:4" ht="12.75">
      <c r="B80" s="57" t="s">
        <v>126</v>
      </c>
      <c r="C80" s="99" t="s">
        <v>275</v>
      </c>
      <c r="D80" s="110">
        <v>14</v>
      </c>
    </row>
    <row r="81" spans="2:4" ht="12.75">
      <c r="B81" s="57" t="s">
        <v>126</v>
      </c>
      <c r="C81" s="99" t="s">
        <v>69</v>
      </c>
      <c r="D81" s="110">
        <v>6</v>
      </c>
    </row>
    <row r="82" spans="2:4" ht="12.75">
      <c r="B82" s="57" t="s">
        <v>126</v>
      </c>
      <c r="C82" s="99" t="s">
        <v>70</v>
      </c>
      <c r="D82" s="110">
        <v>42</v>
      </c>
    </row>
    <row r="83" spans="2:4" ht="12.75">
      <c r="B83" s="57" t="s">
        <v>126</v>
      </c>
      <c r="C83" s="99" t="s">
        <v>157</v>
      </c>
      <c r="D83" s="110">
        <v>54</v>
      </c>
    </row>
    <row r="84" spans="2:4" ht="12.75">
      <c r="B84" s="57" t="s">
        <v>126</v>
      </c>
      <c r="C84" s="99" t="s">
        <v>127</v>
      </c>
      <c r="D84" s="110">
        <v>17</v>
      </c>
    </row>
    <row r="85" spans="2:4" ht="12.75">
      <c r="B85" s="57" t="s">
        <v>126</v>
      </c>
      <c r="C85" s="99" t="s">
        <v>128</v>
      </c>
      <c r="D85" s="110">
        <v>2</v>
      </c>
    </row>
    <row r="86" spans="2:4" ht="12.75">
      <c r="B86" s="57" t="s">
        <v>126</v>
      </c>
      <c r="C86" s="99" t="s">
        <v>170</v>
      </c>
      <c r="D86" s="110">
        <v>4</v>
      </c>
    </row>
    <row r="87" spans="2:4" ht="12.75">
      <c r="B87" s="57" t="s">
        <v>126</v>
      </c>
      <c r="C87" s="99" t="s">
        <v>57</v>
      </c>
      <c r="D87" s="110">
        <v>8</v>
      </c>
    </row>
    <row r="88" spans="2:4" ht="12.75">
      <c r="B88" t="s">
        <v>126</v>
      </c>
      <c r="C88" s="99" t="s">
        <v>171</v>
      </c>
      <c r="D88" s="110">
        <v>3</v>
      </c>
    </row>
    <row r="89" spans="2:4" ht="12.75">
      <c r="B89" s="57" t="s">
        <v>126</v>
      </c>
      <c r="C89" s="99" t="s">
        <v>172</v>
      </c>
      <c r="D89" s="110">
        <v>10</v>
      </c>
    </row>
    <row r="90" spans="2:4" ht="12.75">
      <c r="B90" s="57" t="s">
        <v>126</v>
      </c>
      <c r="C90" s="99" t="s">
        <v>71</v>
      </c>
      <c r="D90" s="110">
        <v>75</v>
      </c>
    </row>
    <row r="91" spans="2:4" ht="12.75">
      <c r="B91" s="57" t="s">
        <v>126</v>
      </c>
      <c r="C91" s="99" t="s">
        <v>72</v>
      </c>
      <c r="D91" s="110">
        <v>181</v>
      </c>
    </row>
    <row r="92" spans="2:4" ht="12.75">
      <c r="B92" s="57" t="s">
        <v>126</v>
      </c>
      <c r="C92" s="99" t="s">
        <v>243</v>
      </c>
      <c r="D92" s="110">
        <v>2</v>
      </c>
    </row>
    <row r="93" spans="2:4" ht="12.75">
      <c r="B93" s="57" t="s">
        <v>126</v>
      </c>
      <c r="C93" s="99" t="s">
        <v>73</v>
      </c>
      <c r="D93" s="110">
        <v>14</v>
      </c>
    </row>
    <row r="94" spans="2:4" ht="12.75">
      <c r="B94" s="57" t="s">
        <v>126</v>
      </c>
      <c r="C94" s="99" t="s">
        <v>74</v>
      </c>
      <c r="D94" s="110">
        <v>246</v>
      </c>
    </row>
    <row r="95" spans="2:4" ht="12.75">
      <c r="B95" s="57" t="s">
        <v>126</v>
      </c>
      <c r="C95" s="99" t="s">
        <v>75</v>
      </c>
      <c r="D95" s="110">
        <v>5</v>
      </c>
    </row>
    <row r="96" spans="2:4" ht="12.75">
      <c r="B96" s="57" t="s">
        <v>126</v>
      </c>
      <c r="C96" s="99" t="s">
        <v>210</v>
      </c>
      <c r="D96" s="110">
        <v>14</v>
      </c>
    </row>
    <row r="97" spans="2:4" ht="12.75">
      <c r="B97" s="57" t="s">
        <v>126</v>
      </c>
      <c r="C97" s="99" t="s">
        <v>130</v>
      </c>
      <c r="D97" s="110">
        <v>22</v>
      </c>
    </row>
    <row r="98" spans="2:4" ht="12.75">
      <c r="B98" t="s">
        <v>126</v>
      </c>
      <c r="C98" s="99" t="s">
        <v>76</v>
      </c>
      <c r="D98" s="110">
        <v>100</v>
      </c>
    </row>
    <row r="99" spans="2:4" ht="12.75">
      <c r="B99" s="57" t="s">
        <v>126</v>
      </c>
      <c r="C99" s="99" t="s">
        <v>77</v>
      </c>
      <c r="D99" s="110">
        <v>121</v>
      </c>
    </row>
    <row r="100" spans="2:4" ht="12.75">
      <c r="B100" s="57" t="s">
        <v>126</v>
      </c>
      <c r="C100" s="99" t="s">
        <v>288</v>
      </c>
      <c r="D100" s="110">
        <v>6</v>
      </c>
    </row>
    <row r="101" spans="2:4" ht="12.75">
      <c r="B101" s="57" t="s">
        <v>126</v>
      </c>
      <c r="C101" s="99" t="s">
        <v>289</v>
      </c>
      <c r="D101" s="110">
        <v>4</v>
      </c>
    </row>
    <row r="102" spans="2:4" ht="12.75">
      <c r="B102" s="57" t="s">
        <v>126</v>
      </c>
      <c r="C102" s="99" t="s">
        <v>78</v>
      </c>
      <c r="D102" s="110">
        <v>62</v>
      </c>
    </row>
    <row r="103" spans="2:4" ht="12.75">
      <c r="B103" s="57" t="s">
        <v>126</v>
      </c>
      <c r="C103" s="99" t="s">
        <v>163</v>
      </c>
      <c r="D103" s="110">
        <v>15</v>
      </c>
    </row>
    <row r="104" spans="2:4" ht="12.75">
      <c r="B104" s="57" t="s">
        <v>126</v>
      </c>
      <c r="C104" s="99" t="s">
        <v>244</v>
      </c>
      <c r="D104" s="110">
        <v>20</v>
      </c>
    </row>
    <row r="105" spans="2:4" ht="12.75">
      <c r="B105" s="57" t="s">
        <v>126</v>
      </c>
      <c r="C105" s="99" t="s">
        <v>173</v>
      </c>
      <c r="D105" s="110">
        <v>8</v>
      </c>
    </row>
    <row r="106" spans="2:4" ht="12.75">
      <c r="B106" s="57" t="s">
        <v>126</v>
      </c>
      <c r="C106" s="99" t="s">
        <v>276</v>
      </c>
      <c r="D106" s="110">
        <v>2</v>
      </c>
    </row>
    <row r="107" spans="2:4" ht="12.75">
      <c r="B107" s="57" t="s">
        <v>126</v>
      </c>
      <c r="C107" s="99" t="s">
        <v>79</v>
      </c>
      <c r="D107" s="110">
        <v>14</v>
      </c>
    </row>
    <row r="108" spans="2:4" ht="12.75">
      <c r="B108" s="57" t="s">
        <v>126</v>
      </c>
      <c r="C108" s="99" t="s">
        <v>245</v>
      </c>
      <c r="D108" s="110">
        <v>1</v>
      </c>
    </row>
    <row r="109" spans="2:4" ht="12.75">
      <c r="B109" s="57" t="s">
        <v>126</v>
      </c>
      <c r="C109" s="99" t="s">
        <v>131</v>
      </c>
      <c r="D109" s="110">
        <v>23</v>
      </c>
    </row>
    <row r="110" spans="2:4" ht="12.75">
      <c r="B110" s="57" t="s">
        <v>126</v>
      </c>
      <c r="C110" s="99" t="s">
        <v>80</v>
      </c>
      <c r="D110" s="110">
        <v>8</v>
      </c>
    </row>
    <row r="111" spans="2:4" ht="12.75">
      <c r="B111" s="57" t="s">
        <v>126</v>
      </c>
      <c r="C111" s="99" t="s">
        <v>31</v>
      </c>
      <c r="D111" s="110">
        <v>60</v>
      </c>
    </row>
    <row r="112" spans="2:4" ht="12.75">
      <c r="B112" s="57" t="s">
        <v>126</v>
      </c>
      <c r="C112" s="99" t="s">
        <v>102</v>
      </c>
      <c r="D112" s="110">
        <v>9</v>
      </c>
    </row>
    <row r="113" spans="2:4" ht="12.75">
      <c r="B113" s="57" t="s">
        <v>126</v>
      </c>
      <c r="C113" s="99" t="s">
        <v>174</v>
      </c>
      <c r="D113" s="110">
        <v>5</v>
      </c>
    </row>
    <row r="114" spans="2:4" ht="12.75">
      <c r="B114" s="57" t="s">
        <v>126</v>
      </c>
      <c r="C114" s="99" t="s">
        <v>68</v>
      </c>
      <c r="D114" s="110">
        <v>118</v>
      </c>
    </row>
    <row r="115" spans="2:4" ht="12.75">
      <c r="B115" s="57" t="s">
        <v>126</v>
      </c>
      <c r="C115" s="99" t="s">
        <v>246</v>
      </c>
      <c r="D115" s="110">
        <v>2</v>
      </c>
    </row>
    <row r="116" spans="2:4" ht="12.75">
      <c r="B116" s="57" t="s">
        <v>126</v>
      </c>
      <c r="C116" s="99" t="s">
        <v>290</v>
      </c>
      <c r="D116" s="110">
        <v>1</v>
      </c>
    </row>
    <row r="117" spans="2:4" ht="12.75">
      <c r="B117" s="57" t="s">
        <v>126</v>
      </c>
      <c r="C117" s="99" t="s">
        <v>82</v>
      </c>
      <c r="D117" s="110">
        <v>46</v>
      </c>
    </row>
    <row r="118" spans="2:4" ht="12.75">
      <c r="B118" s="57" t="s">
        <v>126</v>
      </c>
      <c r="C118" s="99" t="s">
        <v>84</v>
      </c>
      <c r="D118" s="110">
        <v>14</v>
      </c>
    </row>
    <row r="119" spans="2:4" ht="12.75">
      <c r="B119" s="57" t="s">
        <v>126</v>
      </c>
      <c r="C119" s="99" t="s">
        <v>103</v>
      </c>
      <c r="D119" s="110">
        <v>39</v>
      </c>
    </row>
    <row r="120" spans="2:4" ht="12.75">
      <c r="B120" s="57" t="s">
        <v>126</v>
      </c>
      <c r="C120" s="99" t="s">
        <v>85</v>
      </c>
      <c r="D120" s="110">
        <v>37</v>
      </c>
    </row>
    <row r="121" spans="2:4" ht="12.75">
      <c r="B121" s="57" t="s">
        <v>126</v>
      </c>
      <c r="C121" s="99" t="s">
        <v>86</v>
      </c>
      <c r="D121" s="110">
        <v>31</v>
      </c>
    </row>
    <row r="122" spans="2:4" ht="12.75">
      <c r="B122" s="57" t="s">
        <v>126</v>
      </c>
      <c r="C122" s="99" t="s">
        <v>175</v>
      </c>
      <c r="D122" s="110">
        <v>14</v>
      </c>
    </row>
    <row r="123" spans="2:4" ht="12.75">
      <c r="B123" s="57" t="s">
        <v>126</v>
      </c>
      <c r="C123" s="99" t="s">
        <v>247</v>
      </c>
      <c r="D123" s="110">
        <v>53</v>
      </c>
    </row>
    <row r="124" spans="2:4" ht="12.75">
      <c r="B124" s="57" t="s">
        <v>126</v>
      </c>
      <c r="C124" s="99" t="s">
        <v>87</v>
      </c>
      <c r="D124" s="110">
        <v>23</v>
      </c>
    </row>
    <row r="125" spans="2:4" ht="12.75">
      <c r="B125" s="57" t="s">
        <v>126</v>
      </c>
      <c r="C125" s="99" t="s">
        <v>88</v>
      </c>
      <c r="D125" s="110">
        <v>25</v>
      </c>
    </row>
    <row r="126" spans="2:4" ht="12.75">
      <c r="B126" s="57" t="s">
        <v>126</v>
      </c>
      <c r="C126" s="99" t="s">
        <v>89</v>
      </c>
      <c r="D126" s="110">
        <v>104</v>
      </c>
    </row>
    <row r="127" spans="2:4" ht="12.75">
      <c r="B127" s="57" t="s">
        <v>126</v>
      </c>
      <c r="C127" s="99" t="s">
        <v>41</v>
      </c>
      <c r="D127" s="110">
        <v>273</v>
      </c>
    </row>
    <row r="128" spans="2:4" ht="12.75">
      <c r="B128" s="57" t="s">
        <v>126</v>
      </c>
      <c r="C128" s="99" t="s">
        <v>104</v>
      </c>
      <c r="D128" s="110">
        <v>4</v>
      </c>
    </row>
    <row r="129" spans="2:4" ht="12.75">
      <c r="B129" s="57" t="s">
        <v>126</v>
      </c>
      <c r="C129" s="99" t="s">
        <v>90</v>
      </c>
      <c r="D129" s="110">
        <v>4</v>
      </c>
    </row>
    <row r="130" spans="2:4" ht="12.75">
      <c r="B130" s="57" t="s">
        <v>126</v>
      </c>
      <c r="C130" s="99" t="s">
        <v>176</v>
      </c>
      <c r="D130" s="110">
        <v>1</v>
      </c>
    </row>
    <row r="131" spans="2:4" ht="12.75">
      <c r="B131" s="57" t="s">
        <v>126</v>
      </c>
      <c r="C131" s="99" t="s">
        <v>211</v>
      </c>
      <c r="D131" s="110">
        <v>1</v>
      </c>
    </row>
    <row r="132" spans="2:4" ht="12.75">
      <c r="B132" s="57" t="s">
        <v>126</v>
      </c>
      <c r="C132" s="99" t="s">
        <v>177</v>
      </c>
      <c r="D132" s="110">
        <v>6</v>
      </c>
    </row>
    <row r="133" spans="2:4" ht="12.75">
      <c r="B133" s="57" t="s">
        <v>126</v>
      </c>
      <c r="C133" s="99" t="s">
        <v>291</v>
      </c>
      <c r="D133" s="110">
        <v>1</v>
      </c>
    </row>
    <row r="134" spans="2:4" ht="12.75">
      <c r="B134" s="57" t="s">
        <v>126</v>
      </c>
      <c r="C134" s="99" t="s">
        <v>91</v>
      </c>
      <c r="D134" s="110">
        <v>66</v>
      </c>
    </row>
    <row r="135" spans="2:4" ht="12.75">
      <c r="B135" s="57" t="s">
        <v>126</v>
      </c>
      <c r="C135" s="99" t="s">
        <v>92</v>
      </c>
      <c r="D135" s="110">
        <v>14</v>
      </c>
    </row>
    <row r="136" spans="2:4" ht="12.75">
      <c r="B136" s="57" t="s">
        <v>126</v>
      </c>
      <c r="C136" s="99" t="s">
        <v>216</v>
      </c>
      <c r="D136" s="110">
        <v>1</v>
      </c>
    </row>
    <row r="137" spans="2:4" ht="12.75">
      <c r="B137" s="57" t="s">
        <v>126</v>
      </c>
      <c r="C137" s="99" t="s">
        <v>178</v>
      </c>
      <c r="D137" s="110">
        <v>11</v>
      </c>
    </row>
    <row r="138" spans="2:4" ht="12.75">
      <c r="B138" s="57" t="s">
        <v>126</v>
      </c>
      <c r="C138" s="99" t="s">
        <v>314</v>
      </c>
      <c r="D138" s="110">
        <v>1</v>
      </c>
    </row>
    <row r="139" spans="2:4" ht="12.75">
      <c r="B139" s="57" t="s">
        <v>126</v>
      </c>
      <c r="C139" s="99" t="s">
        <v>168</v>
      </c>
      <c r="D139" s="110">
        <v>32</v>
      </c>
    </row>
    <row r="140" spans="2:4" ht="12.75">
      <c r="B140" s="57" t="s">
        <v>126</v>
      </c>
      <c r="C140" s="99" t="s">
        <v>62</v>
      </c>
      <c r="D140" s="110">
        <v>28</v>
      </c>
    </row>
    <row r="141" spans="2:4" ht="12.75">
      <c r="B141" s="57" t="s">
        <v>126</v>
      </c>
      <c r="C141" s="99" t="s">
        <v>234</v>
      </c>
      <c r="D141" s="110">
        <v>3</v>
      </c>
    </row>
    <row r="142" spans="2:4" ht="12.75">
      <c r="B142" s="57" t="s">
        <v>126</v>
      </c>
      <c r="C142" s="99" t="s">
        <v>248</v>
      </c>
      <c r="D142" s="110">
        <v>1</v>
      </c>
    </row>
    <row r="143" spans="2:8" ht="12.75">
      <c r="B143" s="65" t="s">
        <v>126</v>
      </c>
      <c r="C143" s="64" t="s">
        <v>53</v>
      </c>
      <c r="D143" s="111">
        <f>SUM(D80:D142)</f>
        <v>2131</v>
      </c>
      <c r="H143" s="72"/>
    </row>
    <row r="144" spans="4:8" ht="12.75">
      <c r="D144" s="120"/>
      <c r="H144" s="72"/>
    </row>
    <row r="145" spans="2:4" ht="12.75">
      <c r="B145" s="57" t="s">
        <v>94</v>
      </c>
      <c r="C145" s="57" t="s">
        <v>292</v>
      </c>
      <c r="D145" s="120">
        <v>29</v>
      </c>
    </row>
    <row r="146" spans="2:4" ht="12.75">
      <c r="B146" s="57" t="s">
        <v>94</v>
      </c>
      <c r="C146" s="57" t="s">
        <v>293</v>
      </c>
      <c r="D146" s="120">
        <v>5</v>
      </c>
    </row>
    <row r="147" spans="2:4" ht="12.75">
      <c r="B147" s="57" t="s">
        <v>94</v>
      </c>
      <c r="C147" s="57" t="s">
        <v>294</v>
      </c>
      <c r="D147" s="120">
        <v>6</v>
      </c>
    </row>
    <row r="148" spans="2:4" ht="12.75">
      <c r="B148" s="57" t="s">
        <v>94</v>
      </c>
      <c r="C148" s="57" t="s">
        <v>94</v>
      </c>
      <c r="D148" s="116">
        <v>151</v>
      </c>
    </row>
    <row r="149" spans="2:4" ht="12.75">
      <c r="B149" s="65" t="s">
        <v>94</v>
      </c>
      <c r="C149" s="64" t="s">
        <v>53</v>
      </c>
      <c r="D149" s="111">
        <f>SUM(D145:D148)</f>
        <v>191</v>
      </c>
    </row>
    <row r="150" ht="12.75">
      <c r="D150" s="120"/>
    </row>
    <row r="151" spans="2:4" ht="12.75">
      <c r="B151" t="s">
        <v>179</v>
      </c>
      <c r="C151" s="78" t="s">
        <v>57</v>
      </c>
      <c r="D151" s="110">
        <v>14</v>
      </c>
    </row>
    <row r="152" spans="2:4" ht="12.75">
      <c r="B152" t="s">
        <v>179</v>
      </c>
      <c r="C152" s="78" t="s">
        <v>277</v>
      </c>
      <c r="D152" s="110">
        <v>2</v>
      </c>
    </row>
    <row r="153" spans="2:4" ht="12.75">
      <c r="B153" t="s">
        <v>179</v>
      </c>
      <c r="C153" s="78" t="s">
        <v>58</v>
      </c>
      <c r="D153" s="110">
        <v>112</v>
      </c>
    </row>
    <row r="154" spans="2:4" ht="12.75">
      <c r="B154" t="s">
        <v>179</v>
      </c>
      <c r="C154" s="78" t="s">
        <v>278</v>
      </c>
      <c r="D154" s="110">
        <v>16</v>
      </c>
    </row>
    <row r="155" spans="2:4" ht="12.75">
      <c r="B155" t="s">
        <v>179</v>
      </c>
      <c r="C155" s="78" t="s">
        <v>196</v>
      </c>
      <c r="D155" s="110">
        <v>111</v>
      </c>
    </row>
    <row r="156" spans="2:4" ht="12.75">
      <c r="B156" t="s">
        <v>179</v>
      </c>
      <c r="C156" s="78" t="s">
        <v>83</v>
      </c>
      <c r="D156" s="110">
        <v>75</v>
      </c>
    </row>
    <row r="157" spans="2:4" ht="12.75">
      <c r="B157" t="s">
        <v>179</v>
      </c>
      <c r="C157" s="97" t="s">
        <v>279</v>
      </c>
      <c r="D157" s="110">
        <v>26</v>
      </c>
    </row>
    <row r="158" spans="2:4" ht="12.75">
      <c r="B158" t="s">
        <v>179</v>
      </c>
      <c r="C158" s="97" t="s">
        <v>179</v>
      </c>
      <c r="D158" s="110">
        <v>108</v>
      </c>
    </row>
    <row r="159" spans="2:4" ht="12.75">
      <c r="B159" t="s">
        <v>179</v>
      </c>
      <c r="C159" s="97" t="s">
        <v>205</v>
      </c>
      <c r="D159" s="110">
        <v>10</v>
      </c>
    </row>
    <row r="160" spans="2:4" ht="12.75">
      <c r="B160" t="s">
        <v>179</v>
      </c>
      <c r="C160" s="97" t="s">
        <v>280</v>
      </c>
      <c r="D160" s="110">
        <v>5</v>
      </c>
    </row>
    <row r="161" spans="2:4" ht="12.75">
      <c r="B161" t="s">
        <v>179</v>
      </c>
      <c r="C161" s="97" t="s">
        <v>93</v>
      </c>
      <c r="D161" s="110">
        <v>51</v>
      </c>
    </row>
    <row r="162" spans="2:4" ht="12.75">
      <c r="B162" s="65" t="s">
        <v>179</v>
      </c>
      <c r="C162" s="64" t="s">
        <v>53</v>
      </c>
      <c r="D162" s="111">
        <f>SUM(D151:D161)</f>
        <v>530</v>
      </c>
    </row>
    <row r="163" ht="12.75">
      <c r="D163" s="120"/>
    </row>
    <row r="164" spans="2:4" ht="12.75">
      <c r="B164" s="57" t="s">
        <v>132</v>
      </c>
      <c r="C164" s="79" t="s">
        <v>57</v>
      </c>
      <c r="D164" s="110">
        <v>8</v>
      </c>
    </row>
    <row r="165" spans="2:4" ht="12.75">
      <c r="B165" s="57" t="s">
        <v>132</v>
      </c>
      <c r="C165" s="79" t="s">
        <v>281</v>
      </c>
      <c r="D165" s="110">
        <v>6</v>
      </c>
    </row>
    <row r="166" spans="2:4" ht="12.75">
      <c r="B166" s="57" t="s">
        <v>132</v>
      </c>
      <c r="C166" s="79" t="s">
        <v>66</v>
      </c>
      <c r="D166" s="110">
        <v>238</v>
      </c>
    </row>
    <row r="167" spans="2:4" ht="12.75">
      <c r="B167" s="57" t="s">
        <v>132</v>
      </c>
      <c r="C167" s="79" t="s">
        <v>180</v>
      </c>
      <c r="D167" s="110">
        <v>15</v>
      </c>
    </row>
    <row r="168" spans="2:4" ht="12.75">
      <c r="B168" s="57" t="s">
        <v>132</v>
      </c>
      <c r="C168" s="79" t="s">
        <v>181</v>
      </c>
      <c r="D168" s="110">
        <v>14</v>
      </c>
    </row>
    <row r="169" spans="2:4" ht="12.75">
      <c r="B169" s="57" t="s">
        <v>132</v>
      </c>
      <c r="C169" s="79" t="s">
        <v>212</v>
      </c>
      <c r="D169" s="110">
        <v>51</v>
      </c>
    </row>
    <row r="170" spans="2:4" ht="12.75">
      <c r="B170" s="57" t="s">
        <v>132</v>
      </c>
      <c r="C170" s="79" t="s">
        <v>67</v>
      </c>
      <c r="D170" s="110">
        <v>158</v>
      </c>
    </row>
    <row r="171" spans="2:4" ht="12.75">
      <c r="B171" s="57" t="s">
        <v>132</v>
      </c>
      <c r="C171" s="97" t="s">
        <v>182</v>
      </c>
      <c r="D171" s="110">
        <v>24</v>
      </c>
    </row>
    <row r="172" spans="2:4" ht="12.75">
      <c r="B172" s="57" t="s">
        <v>132</v>
      </c>
      <c r="C172" s="97" t="s">
        <v>95</v>
      </c>
      <c r="D172" s="110">
        <v>1</v>
      </c>
    </row>
    <row r="173" spans="2:4" ht="12.75">
      <c r="B173" s="65" t="s">
        <v>132</v>
      </c>
      <c r="C173" s="64" t="s">
        <v>53</v>
      </c>
      <c r="D173" s="111">
        <f>SUM(D164:D172)</f>
        <v>515</v>
      </c>
    </row>
    <row r="174" ht="12.75">
      <c r="D174" s="120"/>
    </row>
    <row r="175" spans="2:4" ht="12.75">
      <c r="B175" s="57" t="s">
        <v>133</v>
      </c>
      <c r="C175" s="57" t="s">
        <v>133</v>
      </c>
      <c r="D175" s="120">
        <v>17</v>
      </c>
    </row>
    <row r="176" spans="2:4" ht="12.75">
      <c r="B176" s="65" t="s">
        <v>133</v>
      </c>
      <c r="C176" s="64" t="s">
        <v>53</v>
      </c>
      <c r="D176" s="111">
        <f>SUM(D175)</f>
        <v>17</v>
      </c>
    </row>
    <row r="177" ht="12.75">
      <c r="D177" s="120"/>
    </row>
    <row r="178" spans="2:8" ht="12.75">
      <c r="B178" s="65" t="s">
        <v>53</v>
      </c>
      <c r="C178" s="64"/>
      <c r="D178" s="111">
        <f>D17+D25+D52+D73+D78+D143+D149+D162+D173+D176</f>
        <v>5464</v>
      </c>
      <c r="H178" s="72"/>
    </row>
    <row r="180" spans="2:4" ht="12.75">
      <c r="B180" s="56" t="s">
        <v>121</v>
      </c>
      <c r="C180" s="107" t="s">
        <v>264</v>
      </c>
      <c r="D180" s="107"/>
    </row>
    <row r="181" spans="2:4" ht="12.75">
      <c r="B181" s="56" t="s">
        <v>54</v>
      </c>
      <c r="C181" s="108" t="s">
        <v>318</v>
      </c>
      <c r="D181" s="107"/>
    </row>
    <row r="182" spans="2:4" ht="12.75">
      <c r="B182" s="56" t="s">
        <v>317</v>
      </c>
      <c r="C182"/>
      <c r="D182" s="122"/>
    </row>
    <row r="183" spans="2:4" ht="12.75">
      <c r="B183" s="69" t="s">
        <v>240</v>
      </c>
      <c r="C183"/>
      <c r="D183" s="122"/>
    </row>
  </sheetData>
  <sheetProtection/>
  <mergeCells count="5">
    <mergeCell ref="B1:D1"/>
    <mergeCell ref="B2:D2"/>
    <mergeCell ref="B3:D3"/>
    <mergeCell ref="C180:D180"/>
    <mergeCell ref="C181:D181"/>
  </mergeCells>
  <conditionalFormatting sqref="B148:C148 B149:D178 B6:D74 B75:C77 B78:D147">
    <cfRule type="expression" priority="4" dxfId="0" stopIfTrue="1">
      <formula>"Total"</formula>
    </cfRule>
  </conditionalFormatting>
  <conditionalFormatting sqref="E51">
    <cfRule type="expression" priority="2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32.28125" style="57" customWidth="1"/>
    <col min="3" max="3" width="37.8515625" style="57" customWidth="1"/>
    <col min="4" max="4" width="13.28125" style="117" customWidth="1"/>
    <col min="5" max="5" width="6.28125" style="0" customWidth="1"/>
    <col min="6" max="21" width="8.8515625" style="0" customWidth="1"/>
    <col min="22" max="16384" width="9.140625" style="57" customWidth="1"/>
  </cols>
  <sheetData>
    <row r="1" spans="2:21" s="58" customFormat="1" ht="15.75">
      <c r="B1" s="103" t="s">
        <v>239</v>
      </c>
      <c r="C1" s="103"/>
      <c r="D1" s="10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s="58" customFormat="1" ht="30" customHeight="1">
      <c r="B2" s="109" t="s">
        <v>238</v>
      </c>
      <c r="C2" s="105"/>
      <c r="D2" s="1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s="58" customFormat="1" ht="15.75">
      <c r="B3" s="106" t="s">
        <v>138</v>
      </c>
      <c r="C3" s="106"/>
      <c r="D3" s="10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4" ht="12.75">
      <c r="A4" s="59"/>
      <c r="B4" s="60"/>
      <c r="C4" s="60"/>
      <c r="D4" s="75" t="s">
        <v>316</v>
      </c>
    </row>
    <row r="5" spans="1:4" ht="12.75">
      <c r="A5" s="59"/>
      <c r="B5" s="62" t="s">
        <v>120</v>
      </c>
      <c r="C5" s="62" t="s">
        <v>134</v>
      </c>
      <c r="D5" s="63" t="s">
        <v>135</v>
      </c>
    </row>
    <row r="6" spans="2:4" ht="12.75" customHeight="1">
      <c r="B6" s="57" t="s">
        <v>122</v>
      </c>
      <c r="C6" s="80" t="s">
        <v>105</v>
      </c>
      <c r="D6" s="110">
        <v>6</v>
      </c>
    </row>
    <row r="7" spans="2:4" ht="12.75" customHeight="1">
      <c r="B7" s="57" t="s">
        <v>122</v>
      </c>
      <c r="C7" s="80" t="s">
        <v>122</v>
      </c>
      <c r="D7" s="110">
        <v>11</v>
      </c>
    </row>
    <row r="8" spans="2:4" ht="12.75" customHeight="1">
      <c r="B8" s="57" t="s">
        <v>122</v>
      </c>
      <c r="C8" s="80" t="s">
        <v>183</v>
      </c>
      <c r="D8" s="110">
        <v>9</v>
      </c>
    </row>
    <row r="9" spans="2:4" ht="12.75" customHeight="1">
      <c r="B9" s="57" t="s">
        <v>122</v>
      </c>
      <c r="C9" s="80" t="s">
        <v>154</v>
      </c>
      <c r="D9" s="110">
        <v>7</v>
      </c>
    </row>
    <row r="10" spans="2:4" ht="12.75" customHeight="1">
      <c r="B10" s="57" t="s">
        <v>122</v>
      </c>
      <c r="C10" s="80" t="s">
        <v>106</v>
      </c>
      <c r="D10" s="110">
        <v>7</v>
      </c>
    </row>
    <row r="11" spans="2:4" ht="12.75" customHeight="1">
      <c r="B11" s="57" t="s">
        <v>122</v>
      </c>
      <c r="C11" s="80" t="s">
        <v>184</v>
      </c>
      <c r="D11" s="110">
        <v>41</v>
      </c>
    </row>
    <row r="12" spans="2:4" ht="12.75" customHeight="1">
      <c r="B12" s="57" t="s">
        <v>122</v>
      </c>
      <c r="C12" s="80" t="s">
        <v>107</v>
      </c>
      <c r="D12" s="110">
        <v>5</v>
      </c>
    </row>
    <row r="13" spans="2:4" ht="12.75" customHeight="1">
      <c r="B13" s="57" t="s">
        <v>122</v>
      </c>
      <c r="C13" s="97" t="s">
        <v>108</v>
      </c>
      <c r="D13" s="110">
        <v>9</v>
      </c>
    </row>
    <row r="14" spans="2:4" ht="12.75" customHeight="1">
      <c r="B14" s="65" t="s">
        <v>122</v>
      </c>
      <c r="C14" s="64" t="s">
        <v>53</v>
      </c>
      <c r="D14" s="111">
        <f>SUM(D6:D13)</f>
        <v>95</v>
      </c>
    </row>
    <row r="15" ht="12.75" customHeight="1">
      <c r="D15" s="114"/>
    </row>
    <row r="16" spans="2:4" ht="12.75" customHeight="1">
      <c r="B16" s="57" t="s">
        <v>24</v>
      </c>
      <c r="C16" s="81" t="s">
        <v>57</v>
      </c>
      <c r="D16" s="110">
        <v>9</v>
      </c>
    </row>
    <row r="17" spans="2:4" ht="12.75" customHeight="1">
      <c r="B17" s="57" t="s">
        <v>24</v>
      </c>
      <c r="C17" s="81" t="s">
        <v>185</v>
      </c>
      <c r="D17" s="110">
        <v>13</v>
      </c>
    </row>
    <row r="18" spans="2:4" ht="12.75" customHeight="1">
      <c r="B18" s="57" t="s">
        <v>24</v>
      </c>
      <c r="C18" s="81" t="s">
        <v>63</v>
      </c>
      <c r="D18" s="110">
        <v>9</v>
      </c>
    </row>
    <row r="19" spans="2:4" ht="12.75" customHeight="1">
      <c r="B19" s="57" t="s">
        <v>24</v>
      </c>
      <c r="C19" s="81" t="s">
        <v>64</v>
      </c>
      <c r="D19" s="110">
        <v>116</v>
      </c>
    </row>
    <row r="20" spans="2:4" ht="12.75" customHeight="1">
      <c r="B20" s="57" t="s">
        <v>24</v>
      </c>
      <c r="C20" s="97" t="s">
        <v>186</v>
      </c>
      <c r="D20" s="110">
        <v>51</v>
      </c>
    </row>
    <row r="21" spans="2:4" ht="12.75" customHeight="1">
      <c r="B21" s="65" t="s">
        <v>24</v>
      </c>
      <c r="C21" s="64" t="s">
        <v>53</v>
      </c>
      <c r="D21" s="111">
        <f>SUM(D16:D20)</f>
        <v>198</v>
      </c>
    </row>
    <row r="22" ht="12.75" customHeight="1">
      <c r="D22" s="114"/>
    </row>
    <row r="23" spans="2:4" ht="12.75" customHeight="1">
      <c r="B23" s="57" t="s">
        <v>136</v>
      </c>
      <c r="C23" s="82" t="s">
        <v>282</v>
      </c>
      <c r="D23" s="110">
        <v>1</v>
      </c>
    </row>
    <row r="24" spans="2:4" ht="12.75" customHeight="1">
      <c r="B24" s="57" t="s">
        <v>136</v>
      </c>
      <c r="C24" s="82" t="s">
        <v>214</v>
      </c>
      <c r="D24" s="110">
        <v>2</v>
      </c>
    </row>
    <row r="25" spans="2:4" ht="12.75" customHeight="1">
      <c r="B25" s="57" t="s">
        <v>136</v>
      </c>
      <c r="C25" s="82" t="s">
        <v>129</v>
      </c>
      <c r="D25" s="110">
        <v>15</v>
      </c>
    </row>
    <row r="26" spans="2:4" ht="12.75" customHeight="1">
      <c r="B26" s="57" t="s">
        <v>136</v>
      </c>
      <c r="C26" s="82" t="s">
        <v>187</v>
      </c>
      <c r="D26" s="110">
        <v>16</v>
      </c>
    </row>
    <row r="27" spans="2:4" ht="12.75" customHeight="1">
      <c r="B27" s="57" t="s">
        <v>136</v>
      </c>
      <c r="C27" s="82" t="s">
        <v>73</v>
      </c>
      <c r="D27" s="110">
        <v>5</v>
      </c>
    </row>
    <row r="28" spans="2:4" ht="12.75" customHeight="1">
      <c r="B28" s="57" t="s">
        <v>136</v>
      </c>
      <c r="C28" s="82" t="s">
        <v>113</v>
      </c>
      <c r="D28" s="110">
        <v>3</v>
      </c>
    </row>
    <row r="29" spans="2:4" ht="12.75" customHeight="1">
      <c r="B29" s="57" t="s">
        <v>136</v>
      </c>
      <c r="C29" s="82" t="s">
        <v>114</v>
      </c>
      <c r="D29" s="110">
        <v>12</v>
      </c>
    </row>
    <row r="30" spans="2:4" ht="12.75" customHeight="1">
      <c r="B30" s="57" t="s">
        <v>136</v>
      </c>
      <c r="C30" s="82" t="s">
        <v>188</v>
      </c>
      <c r="D30" s="110">
        <v>2</v>
      </c>
    </row>
    <row r="31" spans="2:4" ht="12.75" customHeight="1">
      <c r="B31" s="57" t="s">
        <v>136</v>
      </c>
      <c r="C31" s="82" t="s">
        <v>116</v>
      </c>
      <c r="D31" s="110">
        <v>5</v>
      </c>
    </row>
    <row r="32" spans="2:4" ht="12.75" customHeight="1">
      <c r="B32" s="57" t="s">
        <v>136</v>
      </c>
      <c r="C32" s="82" t="s">
        <v>25</v>
      </c>
      <c r="D32" s="110">
        <v>3</v>
      </c>
    </row>
    <row r="33" spans="2:4" ht="12.75" customHeight="1">
      <c r="B33" s="57" t="s">
        <v>136</v>
      </c>
      <c r="C33" s="82" t="s">
        <v>189</v>
      </c>
      <c r="D33" s="110">
        <v>3</v>
      </c>
    </row>
    <row r="34" spans="2:4" ht="12.75" customHeight="1">
      <c r="B34" s="57" t="s">
        <v>136</v>
      </c>
      <c r="C34" s="82" t="s">
        <v>190</v>
      </c>
      <c r="D34" s="110">
        <v>3</v>
      </c>
    </row>
    <row r="35" spans="2:4" ht="12.75" customHeight="1">
      <c r="B35" s="57" t="s">
        <v>136</v>
      </c>
      <c r="C35" s="82" t="s">
        <v>191</v>
      </c>
      <c r="D35" s="110">
        <v>5</v>
      </c>
    </row>
    <row r="36" spans="2:4" ht="12.75" customHeight="1">
      <c r="B36" s="57" t="s">
        <v>136</v>
      </c>
      <c r="C36" s="82" t="s">
        <v>192</v>
      </c>
      <c r="D36" s="110">
        <v>21</v>
      </c>
    </row>
    <row r="37" spans="2:4" ht="12.75" customHeight="1">
      <c r="B37" s="57" t="s">
        <v>136</v>
      </c>
      <c r="C37" s="82" t="s">
        <v>193</v>
      </c>
      <c r="D37" s="110">
        <v>13</v>
      </c>
    </row>
    <row r="38" spans="2:4" ht="12.75" customHeight="1">
      <c r="B38" s="57" t="s">
        <v>136</v>
      </c>
      <c r="C38" s="82" t="s">
        <v>194</v>
      </c>
      <c r="D38" s="110">
        <v>5</v>
      </c>
    </row>
    <row r="39" spans="2:4" ht="12.75" customHeight="1">
      <c r="B39" s="57" t="s">
        <v>136</v>
      </c>
      <c r="C39" s="82" t="s">
        <v>85</v>
      </c>
      <c r="D39" s="110">
        <v>1</v>
      </c>
    </row>
    <row r="40" spans="2:4" ht="12.75" customHeight="1">
      <c r="B40" s="57" t="s">
        <v>136</v>
      </c>
      <c r="C40" s="82" t="s">
        <v>118</v>
      </c>
      <c r="D40" s="110">
        <v>11</v>
      </c>
    </row>
    <row r="41" spans="2:4" ht="12.75" customHeight="1">
      <c r="B41" s="57" t="s">
        <v>136</v>
      </c>
      <c r="C41" s="82" t="s">
        <v>86</v>
      </c>
      <c r="D41" s="110">
        <v>3</v>
      </c>
    </row>
    <row r="42" spans="2:4" ht="12.75" customHeight="1">
      <c r="B42" s="57" t="s">
        <v>136</v>
      </c>
      <c r="C42" s="100" t="s">
        <v>88</v>
      </c>
      <c r="D42" s="110">
        <v>3</v>
      </c>
    </row>
    <row r="43" spans="2:4" ht="12.75" customHeight="1">
      <c r="B43" s="57" t="s">
        <v>136</v>
      </c>
      <c r="C43" s="100" t="s">
        <v>295</v>
      </c>
      <c r="D43" s="110">
        <v>2</v>
      </c>
    </row>
    <row r="44" spans="2:4" ht="12.75" customHeight="1">
      <c r="B44" s="57" t="s">
        <v>136</v>
      </c>
      <c r="C44" s="82" t="s">
        <v>155</v>
      </c>
      <c r="D44" s="110">
        <v>5</v>
      </c>
    </row>
    <row r="45" spans="2:4" ht="12.75" customHeight="1">
      <c r="B45" s="65" t="s">
        <v>136</v>
      </c>
      <c r="C45" s="64" t="s">
        <v>53</v>
      </c>
      <c r="D45" s="111">
        <f>SUM(D23:D44)</f>
        <v>139</v>
      </c>
    </row>
    <row r="46" ht="12.75" customHeight="1">
      <c r="D46" s="114"/>
    </row>
    <row r="47" spans="2:4" ht="12.75" customHeight="1">
      <c r="B47" s="57" t="s">
        <v>209</v>
      </c>
      <c r="C47" s="57" t="s">
        <v>168</v>
      </c>
      <c r="D47" s="116">
        <v>16</v>
      </c>
    </row>
    <row r="48" spans="2:4" ht="12.75" customHeight="1">
      <c r="B48" s="65" t="s">
        <v>209</v>
      </c>
      <c r="C48" s="64" t="s">
        <v>53</v>
      </c>
      <c r="D48" s="115">
        <f>SUM(D47:D47)</f>
        <v>16</v>
      </c>
    </row>
    <row r="49" spans="2:4" ht="12.75" customHeight="1">
      <c r="B49" s="67"/>
      <c r="C49" s="68"/>
      <c r="D49" s="112"/>
    </row>
    <row r="50" spans="2:4" ht="12.75" customHeight="1">
      <c r="B50" s="57" t="s">
        <v>137</v>
      </c>
      <c r="C50" s="83" t="s">
        <v>195</v>
      </c>
      <c r="D50" s="110">
        <v>21</v>
      </c>
    </row>
    <row r="51" spans="2:4" ht="12.75" customHeight="1">
      <c r="B51" s="57" t="s">
        <v>137</v>
      </c>
      <c r="C51" s="83" t="s">
        <v>196</v>
      </c>
      <c r="D51" s="110">
        <v>49</v>
      </c>
    </row>
    <row r="52" spans="2:4" ht="12.75" customHeight="1">
      <c r="B52" s="57" t="s">
        <v>137</v>
      </c>
      <c r="C52" s="83" t="s">
        <v>68</v>
      </c>
      <c r="D52" s="110">
        <v>27</v>
      </c>
    </row>
    <row r="53" spans="2:4" ht="12.75" customHeight="1">
      <c r="B53" s="57" t="s">
        <v>137</v>
      </c>
      <c r="C53" s="83" t="s">
        <v>94</v>
      </c>
      <c r="D53" s="110">
        <v>385</v>
      </c>
    </row>
    <row r="54" spans="2:4" ht="12.75" customHeight="1">
      <c r="B54" s="57" t="s">
        <v>137</v>
      </c>
      <c r="C54" s="83" t="s">
        <v>197</v>
      </c>
      <c r="D54" s="110">
        <v>2</v>
      </c>
    </row>
    <row r="55" spans="2:4" ht="12.75" customHeight="1">
      <c r="B55" s="65" t="s">
        <v>137</v>
      </c>
      <c r="C55" s="64" t="s">
        <v>53</v>
      </c>
      <c r="D55" s="111">
        <f>SUM(D50:D54)</f>
        <v>484</v>
      </c>
    </row>
    <row r="56" ht="12.75" customHeight="1">
      <c r="D56" s="114"/>
    </row>
    <row r="57" spans="2:4" ht="12.75" customHeight="1">
      <c r="B57" s="67" t="s">
        <v>126</v>
      </c>
      <c r="C57" s="84" t="s">
        <v>218</v>
      </c>
      <c r="D57" s="110">
        <v>2</v>
      </c>
    </row>
    <row r="58" spans="2:4" ht="12.75" customHeight="1">
      <c r="B58" s="57" t="s">
        <v>126</v>
      </c>
      <c r="C58" s="84" t="s">
        <v>219</v>
      </c>
      <c r="D58" s="110">
        <v>2</v>
      </c>
    </row>
    <row r="59" spans="2:4" ht="12.75" customHeight="1">
      <c r="B59" s="57" t="s">
        <v>126</v>
      </c>
      <c r="C59" s="84" t="s">
        <v>77</v>
      </c>
      <c r="D59" s="110">
        <v>5</v>
      </c>
    </row>
    <row r="60" spans="2:4" ht="12.75" customHeight="1">
      <c r="B60" s="57" t="s">
        <v>126</v>
      </c>
      <c r="C60" s="84" t="s">
        <v>31</v>
      </c>
      <c r="D60" s="110">
        <v>1</v>
      </c>
    </row>
    <row r="61" spans="2:4" ht="12.75" customHeight="1">
      <c r="B61" s="57" t="s">
        <v>126</v>
      </c>
      <c r="C61" s="84" t="s">
        <v>68</v>
      </c>
      <c r="D61" s="110">
        <v>24</v>
      </c>
    </row>
    <row r="62" spans="2:4" ht="12.75" customHeight="1">
      <c r="B62" s="57" t="s">
        <v>126</v>
      </c>
      <c r="C62" s="84" t="s">
        <v>164</v>
      </c>
      <c r="D62" s="110">
        <v>18</v>
      </c>
    </row>
    <row r="63" spans="2:4" ht="12.75" customHeight="1">
      <c r="B63" s="57" t="s">
        <v>126</v>
      </c>
      <c r="C63" s="84" t="s">
        <v>283</v>
      </c>
      <c r="D63" s="110">
        <v>1</v>
      </c>
    </row>
    <row r="64" spans="2:4" ht="12.75" customHeight="1">
      <c r="B64" s="57" t="s">
        <v>126</v>
      </c>
      <c r="C64" s="84" t="s">
        <v>220</v>
      </c>
      <c r="D64" s="110">
        <v>2</v>
      </c>
    </row>
    <row r="65" spans="2:4" ht="12.75" customHeight="1">
      <c r="B65" s="57" t="s">
        <v>126</v>
      </c>
      <c r="C65" s="84" t="s">
        <v>221</v>
      </c>
      <c r="D65" s="110">
        <v>4</v>
      </c>
    </row>
    <row r="66" spans="2:4" ht="12.75" customHeight="1">
      <c r="B66" s="57" t="s">
        <v>126</v>
      </c>
      <c r="C66" s="84" t="s">
        <v>155</v>
      </c>
      <c r="D66" s="110">
        <v>5</v>
      </c>
    </row>
    <row r="67" spans="2:4" ht="12.75" customHeight="1">
      <c r="B67" s="66" t="s">
        <v>126</v>
      </c>
      <c r="C67" s="84" t="s">
        <v>146</v>
      </c>
      <c r="D67" s="110">
        <v>4</v>
      </c>
    </row>
    <row r="68" spans="2:4" ht="12.75" customHeight="1">
      <c r="B68" s="66" t="s">
        <v>126</v>
      </c>
      <c r="C68" s="97" t="s">
        <v>101</v>
      </c>
      <c r="D68" s="110">
        <v>3</v>
      </c>
    </row>
    <row r="69" spans="2:4" ht="12.75" customHeight="1">
      <c r="B69" s="65" t="s">
        <v>126</v>
      </c>
      <c r="C69" s="64" t="s">
        <v>53</v>
      </c>
      <c r="D69" s="111">
        <f>SUM(D57:D68)</f>
        <v>71</v>
      </c>
    </row>
    <row r="70" spans="2:4" ht="12.75" customHeight="1">
      <c r="B70" s="66"/>
      <c r="C70" s="66"/>
      <c r="D70" s="112"/>
    </row>
    <row r="71" spans="2:4" ht="12.75" customHeight="1">
      <c r="B71" s="66" t="s">
        <v>204</v>
      </c>
      <c r="C71" s="85" t="s">
        <v>57</v>
      </c>
      <c r="D71" s="110">
        <v>54</v>
      </c>
    </row>
    <row r="72" spans="2:4" ht="12.75" customHeight="1">
      <c r="B72" s="66" t="s">
        <v>204</v>
      </c>
      <c r="C72" s="85" t="s">
        <v>119</v>
      </c>
      <c r="D72" s="110">
        <v>116</v>
      </c>
    </row>
    <row r="73" spans="2:4" ht="12.75" customHeight="1">
      <c r="B73" s="66" t="s">
        <v>204</v>
      </c>
      <c r="C73" s="85" t="s">
        <v>250</v>
      </c>
      <c r="D73" s="110">
        <v>58</v>
      </c>
    </row>
    <row r="74" spans="2:4" ht="12.75" customHeight="1">
      <c r="B74" s="66" t="s">
        <v>204</v>
      </c>
      <c r="C74" s="85" t="s">
        <v>68</v>
      </c>
      <c r="D74" s="110">
        <v>306</v>
      </c>
    </row>
    <row r="75" spans="2:4" ht="12.75" customHeight="1">
      <c r="B75" s="66" t="s">
        <v>204</v>
      </c>
      <c r="C75" s="85" t="s">
        <v>82</v>
      </c>
      <c r="D75" s="110">
        <v>5</v>
      </c>
    </row>
    <row r="76" spans="2:4" ht="12.75" customHeight="1">
      <c r="B76" s="66" t="s">
        <v>204</v>
      </c>
      <c r="C76" s="85" t="s">
        <v>126</v>
      </c>
      <c r="D76" s="110">
        <v>14</v>
      </c>
    </row>
    <row r="77" spans="2:4" ht="12.75" customHeight="1">
      <c r="B77" s="66" t="s">
        <v>204</v>
      </c>
      <c r="C77" s="85" t="s">
        <v>41</v>
      </c>
      <c r="D77" s="110">
        <v>26</v>
      </c>
    </row>
    <row r="78" spans="2:4" ht="12.75" customHeight="1">
      <c r="B78" s="66" t="s">
        <v>204</v>
      </c>
      <c r="C78" s="85" t="s">
        <v>251</v>
      </c>
      <c r="D78" s="110">
        <v>8</v>
      </c>
    </row>
    <row r="79" spans="2:4" ht="12.75" customHeight="1">
      <c r="B79" s="67" t="s">
        <v>204</v>
      </c>
      <c r="C79" s="85" t="s">
        <v>252</v>
      </c>
      <c r="D79" s="110">
        <v>32</v>
      </c>
    </row>
    <row r="80" spans="2:4" ht="12.75" customHeight="1">
      <c r="B80" s="67" t="s">
        <v>204</v>
      </c>
      <c r="C80" s="97" t="s">
        <v>91</v>
      </c>
      <c r="D80" s="110">
        <v>11</v>
      </c>
    </row>
    <row r="81" spans="2:4" ht="12.75" customHeight="1">
      <c r="B81" s="65" t="s">
        <v>204</v>
      </c>
      <c r="C81" s="64" t="s">
        <v>53</v>
      </c>
      <c r="D81" s="111">
        <f>SUM(D71:D80)</f>
        <v>630</v>
      </c>
    </row>
    <row r="82" spans="2:4" ht="12.75" customHeight="1">
      <c r="B82" s="66"/>
      <c r="C82" s="66"/>
      <c r="D82" s="112"/>
    </row>
    <row r="83" spans="2:4" ht="12.75" customHeight="1">
      <c r="B83" s="66" t="s">
        <v>45</v>
      </c>
      <c r="C83" s="86" t="s">
        <v>70</v>
      </c>
      <c r="D83" s="110">
        <v>4</v>
      </c>
    </row>
    <row r="84" spans="2:4" ht="12.75" customHeight="1">
      <c r="B84" s="66" t="s">
        <v>45</v>
      </c>
      <c r="C84" s="86" t="s">
        <v>57</v>
      </c>
      <c r="D84" s="110">
        <v>4</v>
      </c>
    </row>
    <row r="85" spans="2:4" ht="12.75" customHeight="1">
      <c r="B85" s="66" t="s">
        <v>45</v>
      </c>
      <c r="C85" s="86" t="s">
        <v>198</v>
      </c>
      <c r="D85" s="110">
        <v>18</v>
      </c>
    </row>
    <row r="86" spans="2:4" ht="12.75" customHeight="1">
      <c r="B86" s="66" t="s">
        <v>45</v>
      </c>
      <c r="C86" s="86" t="s">
        <v>199</v>
      </c>
      <c r="D86" s="110">
        <v>5</v>
      </c>
    </row>
    <row r="87" spans="2:5" ht="12.75" customHeight="1">
      <c r="B87" s="71" t="s">
        <v>45</v>
      </c>
      <c r="C87" s="86" t="s">
        <v>68</v>
      </c>
      <c r="D87" s="110">
        <v>5</v>
      </c>
      <c r="E87" s="66"/>
    </row>
    <row r="88" spans="2:4" ht="12.75" customHeight="1">
      <c r="B88" s="66" t="s">
        <v>45</v>
      </c>
      <c r="C88" s="86" t="s">
        <v>200</v>
      </c>
      <c r="D88" s="110">
        <v>2</v>
      </c>
    </row>
    <row r="89" spans="2:4" ht="12.75" customHeight="1">
      <c r="B89" s="66" t="s">
        <v>45</v>
      </c>
      <c r="C89" s="86" t="s">
        <v>125</v>
      </c>
      <c r="D89" s="110">
        <v>3</v>
      </c>
    </row>
    <row r="90" spans="2:4" ht="12.75" customHeight="1">
      <c r="B90" s="66" t="s">
        <v>45</v>
      </c>
      <c r="C90" s="86" t="s">
        <v>181</v>
      </c>
      <c r="D90" s="110">
        <v>10</v>
      </c>
    </row>
    <row r="91" spans="2:4" ht="12.75" customHeight="1">
      <c r="B91" s="66" t="s">
        <v>45</v>
      </c>
      <c r="C91" s="86" t="s">
        <v>201</v>
      </c>
      <c r="D91" s="110">
        <v>1</v>
      </c>
    </row>
    <row r="92" spans="2:4" ht="12.75" customHeight="1">
      <c r="B92" s="66" t="s">
        <v>45</v>
      </c>
      <c r="C92" s="86" t="s">
        <v>89</v>
      </c>
      <c r="D92" s="110">
        <v>4</v>
      </c>
    </row>
    <row r="93" spans="2:4" ht="12.75">
      <c r="B93" s="66" t="s">
        <v>45</v>
      </c>
      <c r="C93" s="86" t="s">
        <v>41</v>
      </c>
      <c r="D93" s="110">
        <v>27</v>
      </c>
    </row>
    <row r="94" spans="2:4" ht="12.75">
      <c r="B94" s="66" t="s">
        <v>45</v>
      </c>
      <c r="C94" s="97" t="s">
        <v>67</v>
      </c>
      <c r="D94" s="110">
        <v>10</v>
      </c>
    </row>
    <row r="95" spans="2:4" ht="12.75">
      <c r="B95" s="66" t="s">
        <v>45</v>
      </c>
      <c r="C95" s="97" t="s">
        <v>91</v>
      </c>
      <c r="D95" s="110">
        <v>2</v>
      </c>
    </row>
    <row r="96" spans="2:4" ht="12.75">
      <c r="B96" s="66" t="s">
        <v>45</v>
      </c>
      <c r="C96" s="97" t="s">
        <v>202</v>
      </c>
      <c r="D96" s="110">
        <v>38</v>
      </c>
    </row>
    <row r="97" spans="2:4" ht="12.75">
      <c r="B97" s="66" t="s">
        <v>45</v>
      </c>
      <c r="C97" s="97" t="s">
        <v>235</v>
      </c>
      <c r="D97" s="110">
        <v>6</v>
      </c>
    </row>
    <row r="98" spans="2:4" ht="12.75">
      <c r="B98" s="66" t="s">
        <v>45</v>
      </c>
      <c r="C98" s="97" t="s">
        <v>203</v>
      </c>
      <c r="D98" s="110">
        <v>7</v>
      </c>
    </row>
    <row r="99" spans="2:4" ht="12.75">
      <c r="B99" s="65" t="s">
        <v>45</v>
      </c>
      <c r="C99" s="64" t="s">
        <v>53</v>
      </c>
      <c r="D99" s="111">
        <f>SUM(D83:D98)</f>
        <v>146</v>
      </c>
    </row>
    <row r="100" spans="2:4" ht="12.75">
      <c r="B100" s="66"/>
      <c r="C100" s="66"/>
      <c r="D100" s="112"/>
    </row>
    <row r="101" spans="2:4" ht="12.75">
      <c r="B101" s="65" t="s">
        <v>53</v>
      </c>
      <c r="C101" s="64"/>
      <c r="D101" s="111">
        <f>D14+D21+D45+D48+D55+D69+D81+D99</f>
        <v>1779</v>
      </c>
    </row>
    <row r="103" spans="2:4" ht="12.75">
      <c r="B103" s="56" t="s">
        <v>121</v>
      </c>
      <c r="C103" s="107" t="s">
        <v>264</v>
      </c>
      <c r="D103" s="107"/>
    </row>
    <row r="104" spans="2:4" ht="12.75">
      <c r="B104" s="56" t="s">
        <v>54</v>
      </c>
      <c r="C104" s="108" t="s">
        <v>318</v>
      </c>
      <c r="D104" s="107"/>
    </row>
    <row r="105" spans="2:4" ht="12.75">
      <c r="B105" s="56" t="s">
        <v>317</v>
      </c>
      <c r="C105"/>
      <c r="D105" s="116"/>
    </row>
    <row r="106" spans="2:4" ht="12.75">
      <c r="B106" s="69" t="s">
        <v>240</v>
      </c>
      <c r="C106"/>
      <c r="D106" s="116"/>
    </row>
  </sheetData>
  <sheetProtection/>
  <mergeCells count="5">
    <mergeCell ref="B2:D2"/>
    <mergeCell ref="B1:D1"/>
    <mergeCell ref="B3:D3"/>
    <mergeCell ref="C103:D103"/>
    <mergeCell ref="C104:D104"/>
  </mergeCells>
  <conditionalFormatting sqref="B14:D14 B80:C80">
    <cfRule type="expression" priority="19" dxfId="0" stopIfTrue="1">
      <formula>"Total"</formula>
    </cfRule>
  </conditionalFormatting>
  <conditionalFormatting sqref="B45:D45">
    <cfRule type="expression" priority="9" dxfId="0" stopIfTrue="1">
      <formula>"Total"</formula>
    </cfRule>
  </conditionalFormatting>
  <conditionalFormatting sqref="B49:D49">
    <cfRule type="expression" priority="16" dxfId="0" stopIfTrue="1">
      <formula>"Total"</formula>
    </cfRule>
  </conditionalFormatting>
  <conditionalFormatting sqref="B57:C57">
    <cfRule type="expression" priority="15" dxfId="0" stopIfTrue="1">
      <formula>"Total"</formula>
    </cfRule>
  </conditionalFormatting>
  <conditionalFormatting sqref="B79:C79">
    <cfRule type="expression" priority="14" dxfId="0" stopIfTrue="1">
      <formula>"Total"</formula>
    </cfRule>
  </conditionalFormatting>
  <conditionalFormatting sqref="B21:D21">
    <cfRule type="expression" priority="10" dxfId="0" stopIfTrue="1">
      <formula>"Total"</formula>
    </cfRule>
  </conditionalFormatting>
  <conditionalFormatting sqref="B101:C101">
    <cfRule type="expression" priority="2" dxfId="0" stopIfTrue="1">
      <formula>"Total"</formula>
    </cfRule>
  </conditionalFormatting>
  <conditionalFormatting sqref="B48:D48">
    <cfRule type="expression" priority="8" dxfId="0" stopIfTrue="1">
      <formula>"Total"</formula>
    </cfRule>
  </conditionalFormatting>
  <conditionalFormatting sqref="B55:D55">
    <cfRule type="expression" priority="7" dxfId="0" stopIfTrue="1">
      <formula>"Total"</formula>
    </cfRule>
  </conditionalFormatting>
  <conditionalFormatting sqref="B69:D69">
    <cfRule type="expression" priority="6" dxfId="0" stopIfTrue="1">
      <formula>"Total"</formula>
    </cfRule>
  </conditionalFormatting>
  <conditionalFormatting sqref="B81:D81">
    <cfRule type="expression" priority="5" dxfId="0" stopIfTrue="1">
      <formula>"Total"</formula>
    </cfRule>
  </conditionalFormatting>
  <conditionalFormatting sqref="B99:D99">
    <cfRule type="expression" priority="4" dxfId="0" stopIfTrue="1">
      <formula>"Total"</formula>
    </cfRule>
  </conditionalFormatting>
  <conditionalFormatting sqref="D101">
    <cfRule type="expression" priority="1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32.28125" style="57" customWidth="1"/>
    <col min="3" max="3" width="37.8515625" style="57" customWidth="1"/>
    <col min="4" max="4" width="13.28125" style="57" customWidth="1"/>
    <col min="5" max="5" width="6.28125" style="0" customWidth="1"/>
    <col min="6" max="22" width="8.8515625" style="0" customWidth="1"/>
    <col min="23" max="16384" width="9.140625" style="57" customWidth="1"/>
  </cols>
  <sheetData>
    <row r="1" spans="2:22" s="58" customFormat="1" ht="15.75">
      <c r="B1" s="103" t="s">
        <v>239</v>
      </c>
      <c r="C1" s="103"/>
      <c r="D1" s="10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2:22" s="58" customFormat="1" ht="30" customHeight="1">
      <c r="B2" s="104" t="s">
        <v>238</v>
      </c>
      <c r="C2" s="105"/>
      <c r="D2" s="10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s="58" customFormat="1" ht="15.75">
      <c r="B3" s="106" t="s">
        <v>139</v>
      </c>
      <c r="C3" s="106"/>
      <c r="D3" s="10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4" ht="12.75">
      <c r="A4" s="59"/>
      <c r="B4" s="60"/>
      <c r="C4" s="60"/>
      <c r="D4" s="75" t="s">
        <v>316</v>
      </c>
    </row>
    <row r="5" spans="1:4" ht="12.75">
      <c r="A5" s="59"/>
      <c r="B5" s="62" t="s">
        <v>120</v>
      </c>
      <c r="C5" s="62" t="s">
        <v>134</v>
      </c>
      <c r="D5" s="63" t="s">
        <v>135</v>
      </c>
    </row>
    <row r="6" spans="2:4" ht="12.75">
      <c r="B6" s="57" t="s">
        <v>140</v>
      </c>
      <c r="C6" s="87" t="s">
        <v>253</v>
      </c>
      <c r="D6" s="110">
        <v>3</v>
      </c>
    </row>
    <row r="7" spans="2:4" ht="12.75">
      <c r="B7" s="57" t="s">
        <v>140</v>
      </c>
      <c r="C7" s="87" t="s">
        <v>254</v>
      </c>
      <c r="D7" s="110">
        <v>3</v>
      </c>
    </row>
    <row r="8" spans="2:4" ht="12.75">
      <c r="B8" s="57" t="s">
        <v>140</v>
      </c>
      <c r="C8" s="87" t="s">
        <v>141</v>
      </c>
      <c r="D8" s="110">
        <v>4</v>
      </c>
    </row>
    <row r="9" spans="2:4" ht="12.75">
      <c r="B9" s="57" t="s">
        <v>140</v>
      </c>
      <c r="C9" s="99" t="s">
        <v>296</v>
      </c>
      <c r="D9" s="110">
        <v>1</v>
      </c>
    </row>
    <row r="10" spans="2:4" ht="12.75">
      <c r="B10" s="57" t="s">
        <v>140</v>
      </c>
      <c r="C10" s="99" t="s">
        <v>297</v>
      </c>
      <c r="D10" s="110">
        <v>1</v>
      </c>
    </row>
    <row r="11" spans="2:4" ht="12.75">
      <c r="B11" s="57" t="s">
        <v>140</v>
      </c>
      <c r="C11" s="87" t="s">
        <v>86</v>
      </c>
      <c r="D11" s="110">
        <v>2</v>
      </c>
    </row>
    <row r="12" spans="2:4" ht="12.75">
      <c r="B12" s="57" t="s">
        <v>140</v>
      </c>
      <c r="C12" s="87" t="s">
        <v>222</v>
      </c>
      <c r="D12" s="110">
        <v>5</v>
      </c>
    </row>
    <row r="13" spans="2:4" ht="12.75">
      <c r="B13" s="57" t="s">
        <v>140</v>
      </c>
      <c r="C13" s="87" t="s">
        <v>223</v>
      </c>
      <c r="D13" s="110">
        <v>7</v>
      </c>
    </row>
    <row r="14" spans="2:4" ht="12.75">
      <c r="B14" s="57" t="s">
        <v>140</v>
      </c>
      <c r="C14" s="87" t="s">
        <v>284</v>
      </c>
      <c r="D14" s="110">
        <v>1</v>
      </c>
    </row>
    <row r="15" spans="2:4" ht="12.75">
      <c r="B15" s="57" t="s">
        <v>140</v>
      </c>
      <c r="C15" s="87" t="s">
        <v>224</v>
      </c>
      <c r="D15" s="110">
        <v>2</v>
      </c>
    </row>
    <row r="16" spans="2:4" ht="12.75">
      <c r="B16" s="57" t="s">
        <v>140</v>
      </c>
      <c r="C16" s="87" t="s">
        <v>255</v>
      </c>
      <c r="D16" s="110">
        <v>3</v>
      </c>
    </row>
    <row r="17" spans="2:4" ht="12.75">
      <c r="B17" s="57" t="s">
        <v>140</v>
      </c>
      <c r="C17" s="99" t="s">
        <v>298</v>
      </c>
      <c r="D17" s="110">
        <v>1</v>
      </c>
    </row>
    <row r="18" spans="2:4" ht="12.75">
      <c r="B18" s="57" t="s">
        <v>140</v>
      </c>
      <c r="C18" s="97" t="s">
        <v>142</v>
      </c>
      <c r="D18" s="110">
        <v>10</v>
      </c>
    </row>
    <row r="19" spans="2:4" ht="12.75">
      <c r="B19" s="65" t="s">
        <v>140</v>
      </c>
      <c r="C19" s="64" t="s">
        <v>53</v>
      </c>
      <c r="D19" s="111">
        <f>SUM(D6:D18)</f>
        <v>43</v>
      </c>
    </row>
    <row r="20" spans="2:4" ht="12.75">
      <c r="B20" s="67"/>
      <c r="C20" s="68"/>
      <c r="D20" s="112"/>
    </row>
    <row r="21" spans="2:4" ht="12.75">
      <c r="B21" t="s">
        <v>231</v>
      </c>
      <c r="C21" s="99" t="s">
        <v>299</v>
      </c>
      <c r="D21" s="110">
        <v>4</v>
      </c>
    </row>
    <row r="22" spans="2:4" ht="12.75">
      <c r="B22" t="s">
        <v>231</v>
      </c>
      <c r="C22" t="s">
        <v>285</v>
      </c>
      <c r="D22" s="113">
        <v>1</v>
      </c>
    </row>
    <row r="23" spans="2:4" ht="12.75">
      <c r="B23" s="65" t="s">
        <v>231</v>
      </c>
      <c r="C23" s="64" t="s">
        <v>53</v>
      </c>
      <c r="D23" s="111">
        <f>SUM(D21:D22)</f>
        <v>5</v>
      </c>
    </row>
    <row r="24" spans="2:4" ht="12.75">
      <c r="B24" s="67"/>
      <c r="C24" s="68"/>
      <c r="D24" s="112"/>
    </row>
    <row r="25" spans="2:4" ht="12.75">
      <c r="B25" s="57" t="s">
        <v>122</v>
      </c>
      <c r="C25" s="88" t="s">
        <v>286</v>
      </c>
      <c r="D25" s="110">
        <v>1</v>
      </c>
    </row>
    <row r="26" spans="2:4" ht="12.75">
      <c r="B26" s="57" t="s">
        <v>122</v>
      </c>
      <c r="C26" s="99" t="s">
        <v>119</v>
      </c>
      <c r="D26" s="110">
        <v>1</v>
      </c>
    </row>
    <row r="27" spans="2:4" ht="12.75">
      <c r="B27" s="57" t="s">
        <v>122</v>
      </c>
      <c r="C27" s="88" t="s">
        <v>225</v>
      </c>
      <c r="D27" s="110">
        <v>1</v>
      </c>
    </row>
    <row r="28" spans="2:4" ht="12.75">
      <c r="B28" s="57" t="s">
        <v>122</v>
      </c>
      <c r="C28" s="88" t="s">
        <v>76</v>
      </c>
      <c r="D28" s="110">
        <v>1</v>
      </c>
    </row>
    <row r="29" spans="2:4" ht="12.75">
      <c r="B29" s="57" t="s">
        <v>122</v>
      </c>
      <c r="C29" s="88" t="s">
        <v>106</v>
      </c>
      <c r="D29" s="110">
        <v>1</v>
      </c>
    </row>
    <row r="30" spans="2:4" ht="12.75">
      <c r="B30" s="57" t="s">
        <v>122</v>
      </c>
      <c r="C30" s="101" t="s">
        <v>300</v>
      </c>
      <c r="D30" s="110">
        <v>1</v>
      </c>
    </row>
    <row r="31" spans="2:4" ht="12.75">
      <c r="B31" s="57" t="s">
        <v>122</v>
      </c>
      <c r="C31" s="101" t="s">
        <v>143</v>
      </c>
      <c r="D31" s="110">
        <v>13</v>
      </c>
    </row>
    <row r="32" spans="2:4" ht="12.75">
      <c r="B32" s="57" t="s">
        <v>122</v>
      </c>
      <c r="C32" s="101" t="s">
        <v>301</v>
      </c>
      <c r="D32" s="110">
        <v>41</v>
      </c>
    </row>
    <row r="33" spans="2:4" ht="12.75">
      <c r="B33" s="65" t="s">
        <v>122</v>
      </c>
      <c r="C33" s="64" t="s">
        <v>53</v>
      </c>
      <c r="D33" s="111">
        <f>SUM(D25:D32)</f>
        <v>60</v>
      </c>
    </row>
    <row r="34" ht="12.75">
      <c r="D34" s="114"/>
    </row>
    <row r="35" spans="2:4" ht="12.75">
      <c r="B35" s="57" t="s">
        <v>24</v>
      </c>
      <c r="C35" s="102" t="s">
        <v>144</v>
      </c>
      <c r="D35" s="110">
        <v>1</v>
      </c>
    </row>
    <row r="36" spans="2:4" ht="12.75">
      <c r="B36" s="57" t="s">
        <v>24</v>
      </c>
      <c r="C36" s="102" t="s">
        <v>302</v>
      </c>
      <c r="D36" s="110">
        <v>7</v>
      </c>
    </row>
    <row r="37" spans="2:4" ht="12.75">
      <c r="B37" s="57" t="s">
        <v>24</v>
      </c>
      <c r="C37" s="89" t="s">
        <v>145</v>
      </c>
      <c r="D37" s="110">
        <v>3</v>
      </c>
    </row>
    <row r="38" spans="2:4" ht="12.75">
      <c r="B38" s="65" t="s">
        <v>24</v>
      </c>
      <c r="C38" s="64" t="s">
        <v>53</v>
      </c>
      <c r="D38" s="111">
        <f>SUM(D35:D37)</f>
        <v>11</v>
      </c>
    </row>
    <row r="39" ht="12.75">
      <c r="D39" s="114"/>
    </row>
    <row r="40" spans="2:4" ht="12.75">
      <c r="B40" s="57" t="s">
        <v>25</v>
      </c>
      <c r="C40" s="90" t="s">
        <v>256</v>
      </c>
      <c r="D40" s="110">
        <v>1</v>
      </c>
    </row>
    <row r="41" spans="2:4" ht="12.75">
      <c r="B41" s="57" t="s">
        <v>25</v>
      </c>
      <c r="C41" s="90" t="s">
        <v>112</v>
      </c>
      <c r="D41" s="110">
        <v>2</v>
      </c>
    </row>
    <row r="42" spans="2:4" ht="12.75">
      <c r="B42" s="57" t="s">
        <v>25</v>
      </c>
      <c r="C42" s="90" t="s">
        <v>226</v>
      </c>
      <c r="D42" s="110">
        <v>5</v>
      </c>
    </row>
    <row r="43" spans="2:4" ht="12.75">
      <c r="B43" s="57" t="s">
        <v>25</v>
      </c>
      <c r="C43" s="90" t="s">
        <v>118</v>
      </c>
      <c r="D43" s="110">
        <v>3</v>
      </c>
    </row>
    <row r="44" spans="2:4" ht="12.75">
      <c r="B44" s="57" t="s">
        <v>25</v>
      </c>
      <c r="C44" s="101" t="s">
        <v>303</v>
      </c>
      <c r="D44" s="110">
        <v>1</v>
      </c>
    </row>
    <row r="45" spans="2:4" ht="12.75">
      <c r="B45" s="65" t="s">
        <v>25</v>
      </c>
      <c r="C45" s="64" t="s">
        <v>53</v>
      </c>
      <c r="D45" s="111">
        <f>SUM(D40:D44)</f>
        <v>12</v>
      </c>
    </row>
    <row r="46" ht="12.75">
      <c r="D46" s="114"/>
    </row>
    <row r="47" spans="2:4" ht="12.75">
      <c r="B47" s="97" t="s">
        <v>124</v>
      </c>
      <c r="C47" s="57" t="s">
        <v>218</v>
      </c>
      <c r="D47" s="114">
        <v>1</v>
      </c>
    </row>
    <row r="48" spans="2:4" ht="12.75">
      <c r="B48" s="101" t="s">
        <v>124</v>
      </c>
      <c r="C48" s="57" t="s">
        <v>257</v>
      </c>
      <c r="D48" s="114">
        <v>1</v>
      </c>
    </row>
    <row r="49" spans="2:4" ht="12.75">
      <c r="B49" s="101" t="s">
        <v>124</v>
      </c>
      <c r="C49" s="57" t="s">
        <v>98</v>
      </c>
      <c r="D49" s="114">
        <v>1</v>
      </c>
    </row>
    <row r="50" spans="2:4" ht="12.75">
      <c r="B50" s="101" t="s">
        <v>124</v>
      </c>
      <c r="C50" s="57" t="s">
        <v>304</v>
      </c>
      <c r="D50" s="114">
        <v>2</v>
      </c>
    </row>
    <row r="51" spans="2:4" ht="12.75">
      <c r="B51" s="101" t="s">
        <v>124</v>
      </c>
      <c r="C51" s="91" t="s">
        <v>166</v>
      </c>
      <c r="D51" s="110">
        <v>1</v>
      </c>
    </row>
    <row r="52" spans="2:4" ht="12.75">
      <c r="B52" s="101" t="s">
        <v>124</v>
      </c>
      <c r="C52" s="91" t="s">
        <v>99</v>
      </c>
      <c r="D52" s="110">
        <v>1</v>
      </c>
    </row>
    <row r="53" spans="2:4" ht="12.75">
      <c r="B53" s="101" t="s">
        <v>124</v>
      </c>
      <c r="C53" s="101" t="s">
        <v>305</v>
      </c>
      <c r="D53" s="110">
        <v>1</v>
      </c>
    </row>
    <row r="54" spans="2:4" ht="12.75">
      <c r="B54" s="57" t="s">
        <v>124</v>
      </c>
      <c r="C54" s="91" t="s">
        <v>167</v>
      </c>
      <c r="D54" s="110">
        <v>2</v>
      </c>
    </row>
    <row r="55" spans="2:4" ht="12.75">
      <c r="B55" s="57" t="s">
        <v>124</v>
      </c>
      <c r="C55" s="91" t="s">
        <v>146</v>
      </c>
      <c r="D55" s="110">
        <v>3</v>
      </c>
    </row>
    <row r="56" spans="2:4" ht="12.75">
      <c r="B56" s="57" t="s">
        <v>124</v>
      </c>
      <c r="C56" s="91" t="s">
        <v>236</v>
      </c>
      <c r="D56" s="110">
        <v>1</v>
      </c>
    </row>
    <row r="57" spans="2:4" ht="12.75">
      <c r="B57" s="57" t="s">
        <v>124</v>
      </c>
      <c r="C57" s="91" t="s">
        <v>147</v>
      </c>
      <c r="D57" s="110">
        <v>1</v>
      </c>
    </row>
    <row r="58" spans="2:4" ht="12.75">
      <c r="B58" s="65" t="s">
        <v>124</v>
      </c>
      <c r="C58" s="64" t="s">
        <v>53</v>
      </c>
      <c r="D58" s="115">
        <f>SUM(D47:D57)</f>
        <v>15</v>
      </c>
    </row>
    <row r="59" ht="12.75">
      <c r="D59" s="114"/>
    </row>
    <row r="60" spans="2:4" ht="12.75">
      <c r="B60" s="57" t="s">
        <v>81</v>
      </c>
      <c r="C60" s="102" t="s">
        <v>306</v>
      </c>
      <c r="D60" s="110">
        <v>1</v>
      </c>
    </row>
    <row r="61" spans="2:4" ht="12.75">
      <c r="B61" s="57" t="s">
        <v>81</v>
      </c>
      <c r="C61" s="102" t="s">
        <v>307</v>
      </c>
      <c r="D61" s="110">
        <v>1</v>
      </c>
    </row>
    <row r="62" spans="2:4" ht="12.75">
      <c r="B62" s="65" t="s">
        <v>81</v>
      </c>
      <c r="C62" s="64" t="s">
        <v>53</v>
      </c>
      <c r="D62" s="115">
        <f>SUM(D60:D61)</f>
        <v>2</v>
      </c>
    </row>
    <row r="63" ht="12.75">
      <c r="D63" s="114"/>
    </row>
    <row r="64" spans="2:4" ht="12.75">
      <c r="B64" s="57" t="s">
        <v>126</v>
      </c>
      <c r="C64" s="92" t="s">
        <v>173</v>
      </c>
      <c r="D64" s="110">
        <v>22</v>
      </c>
    </row>
    <row r="65" spans="2:4" ht="12.75">
      <c r="B65" s="57" t="s">
        <v>126</v>
      </c>
      <c r="C65" s="92" t="s">
        <v>168</v>
      </c>
      <c r="D65" s="110">
        <v>2</v>
      </c>
    </row>
    <row r="66" spans="2:4" ht="12.75">
      <c r="B66" s="65" t="s">
        <v>126</v>
      </c>
      <c r="C66" s="64" t="s">
        <v>53</v>
      </c>
      <c r="D66" s="115">
        <f>SUM(D64:D65)</f>
        <v>24</v>
      </c>
    </row>
    <row r="67" ht="12.75">
      <c r="D67" s="114"/>
    </row>
    <row r="68" spans="2:4" ht="12.75" customHeight="1">
      <c r="B68" s="57" t="s">
        <v>150</v>
      </c>
      <c r="C68" s="93" t="s">
        <v>151</v>
      </c>
      <c r="D68" s="110">
        <v>21</v>
      </c>
    </row>
    <row r="69" spans="2:4" ht="12.75" customHeight="1">
      <c r="B69" s="65" t="s">
        <v>150</v>
      </c>
      <c r="C69" s="64" t="s">
        <v>53</v>
      </c>
      <c r="D69" s="115">
        <f>SUM(D68:D68)</f>
        <v>21</v>
      </c>
    </row>
    <row r="70" ht="12.75" customHeight="1">
      <c r="D70" s="114"/>
    </row>
    <row r="71" spans="2:4" ht="12.75" customHeight="1">
      <c r="B71" s="57" t="s">
        <v>94</v>
      </c>
      <c r="C71" s="57" t="s">
        <v>94</v>
      </c>
      <c r="D71" s="114">
        <v>1</v>
      </c>
    </row>
    <row r="72" spans="2:4" ht="12.75" customHeight="1">
      <c r="B72" s="57" t="s">
        <v>94</v>
      </c>
      <c r="C72" s="57" t="s">
        <v>148</v>
      </c>
      <c r="D72" s="114">
        <v>3</v>
      </c>
    </row>
    <row r="73" spans="2:4" ht="12.75" customHeight="1">
      <c r="B73" s="65" t="s">
        <v>94</v>
      </c>
      <c r="C73" s="64" t="s">
        <v>53</v>
      </c>
      <c r="D73" s="115">
        <f>SUM(D71:D72)</f>
        <v>4</v>
      </c>
    </row>
    <row r="74" ht="12.75" customHeight="1">
      <c r="D74" s="114"/>
    </row>
    <row r="75" spans="2:4" ht="12.75" customHeight="1">
      <c r="B75" s="57" t="s">
        <v>308</v>
      </c>
      <c r="C75" s="57" t="s">
        <v>303</v>
      </c>
      <c r="D75" s="114">
        <v>1</v>
      </c>
    </row>
    <row r="76" spans="2:4" ht="12.75" customHeight="1">
      <c r="B76" s="65" t="s">
        <v>308</v>
      </c>
      <c r="C76" s="64" t="s">
        <v>53</v>
      </c>
      <c r="D76" s="115">
        <f>SUM(D75)</f>
        <v>1</v>
      </c>
    </row>
    <row r="77" ht="12.75" customHeight="1">
      <c r="D77" s="114"/>
    </row>
    <row r="78" spans="2:4" ht="12.75" customHeight="1">
      <c r="B78" s="57" t="s">
        <v>204</v>
      </c>
      <c r="C78" s="94" t="s">
        <v>57</v>
      </c>
      <c r="D78" s="110">
        <v>10</v>
      </c>
    </row>
    <row r="79" spans="2:4" ht="12.75" customHeight="1">
      <c r="B79" s="57" t="s">
        <v>204</v>
      </c>
      <c r="C79" s="102" t="s">
        <v>224</v>
      </c>
      <c r="D79" s="110">
        <v>1</v>
      </c>
    </row>
    <row r="80" spans="2:4" ht="12.75" customHeight="1">
      <c r="B80" s="57" t="s">
        <v>204</v>
      </c>
      <c r="C80" s="102" t="s">
        <v>41</v>
      </c>
      <c r="D80" s="110">
        <v>3</v>
      </c>
    </row>
    <row r="81" spans="2:4" ht="12.75" customHeight="1">
      <c r="B81" s="65" t="s">
        <v>204</v>
      </c>
      <c r="C81" s="64" t="s">
        <v>53</v>
      </c>
      <c r="D81" s="111">
        <f>SUM(D78:D80)</f>
        <v>14</v>
      </c>
    </row>
    <row r="82" ht="12.75" customHeight="1">
      <c r="D82" s="114"/>
    </row>
    <row r="83" spans="2:4" ht="12.75" customHeight="1">
      <c r="B83" s="57" t="s">
        <v>205</v>
      </c>
      <c r="C83" s="95" t="s">
        <v>206</v>
      </c>
      <c r="D83" s="110">
        <v>6</v>
      </c>
    </row>
    <row r="84" spans="2:4" ht="12.75" customHeight="1">
      <c r="B84" s="65" t="s">
        <v>205</v>
      </c>
      <c r="C84" s="64" t="s">
        <v>53</v>
      </c>
      <c r="D84" s="111">
        <f>SUM(D83:D83)</f>
        <v>6</v>
      </c>
    </row>
    <row r="85" ht="12.75" customHeight="1">
      <c r="D85" s="114"/>
    </row>
    <row r="86" spans="2:4" ht="12.75" customHeight="1">
      <c r="B86" s="57" t="s">
        <v>152</v>
      </c>
      <c r="C86" s="96" t="s">
        <v>71</v>
      </c>
      <c r="D86" s="110">
        <v>12</v>
      </c>
    </row>
    <row r="87" spans="2:4" ht="12.75" customHeight="1">
      <c r="B87" s="57" t="s">
        <v>152</v>
      </c>
      <c r="C87" s="102" t="s">
        <v>309</v>
      </c>
      <c r="D87" s="110">
        <v>1</v>
      </c>
    </row>
    <row r="88" spans="2:4" ht="12.75" customHeight="1">
      <c r="B88" s="57" t="s">
        <v>152</v>
      </c>
      <c r="C88" s="96" t="s">
        <v>129</v>
      </c>
      <c r="D88" s="110">
        <v>19</v>
      </c>
    </row>
    <row r="89" spans="2:4" ht="12.75" customHeight="1">
      <c r="B89" s="57" t="s">
        <v>152</v>
      </c>
      <c r="C89" s="96" t="s">
        <v>73</v>
      </c>
      <c r="D89" s="110">
        <v>4</v>
      </c>
    </row>
    <row r="90" spans="2:4" ht="12.75" customHeight="1">
      <c r="B90" s="57" t="s">
        <v>152</v>
      </c>
      <c r="C90" s="96" t="s">
        <v>258</v>
      </c>
      <c r="D90" s="110">
        <v>1</v>
      </c>
    </row>
    <row r="91" spans="2:4" ht="12.75" customHeight="1">
      <c r="B91" s="57" t="s">
        <v>152</v>
      </c>
      <c r="C91" s="102" t="s">
        <v>310</v>
      </c>
      <c r="D91" s="110">
        <v>1</v>
      </c>
    </row>
    <row r="92" spans="2:4" ht="12.75" customHeight="1">
      <c r="B92" s="57" t="s">
        <v>152</v>
      </c>
      <c r="C92" s="96" t="s">
        <v>227</v>
      </c>
      <c r="D92" s="110">
        <v>3</v>
      </c>
    </row>
    <row r="93" spans="2:4" ht="12.75" customHeight="1">
      <c r="B93" s="57" t="s">
        <v>152</v>
      </c>
      <c r="C93" s="96" t="s">
        <v>85</v>
      </c>
      <c r="D93" s="110">
        <v>7</v>
      </c>
    </row>
    <row r="94" spans="2:4" ht="12.75" customHeight="1">
      <c r="B94" s="57" t="s">
        <v>152</v>
      </c>
      <c r="C94" s="96" t="s">
        <v>153</v>
      </c>
      <c r="D94" s="110">
        <v>3</v>
      </c>
    </row>
    <row r="95" spans="2:4" ht="12.75" customHeight="1">
      <c r="B95" s="57" t="s">
        <v>152</v>
      </c>
      <c r="C95" s="96" t="s">
        <v>88</v>
      </c>
      <c r="D95" s="110">
        <v>4</v>
      </c>
    </row>
    <row r="96" spans="2:4" ht="12.75" customHeight="1">
      <c r="B96" s="57" t="s">
        <v>152</v>
      </c>
      <c r="C96" s="96" t="s">
        <v>123</v>
      </c>
      <c r="D96" s="110">
        <v>4</v>
      </c>
    </row>
    <row r="97" spans="2:4" ht="12.75" customHeight="1">
      <c r="B97" s="57" t="s">
        <v>152</v>
      </c>
      <c r="C97" s="102" t="s">
        <v>311</v>
      </c>
      <c r="D97" s="110">
        <v>10</v>
      </c>
    </row>
    <row r="98" spans="2:4" ht="12.75" customHeight="1">
      <c r="B98" s="57" t="s">
        <v>152</v>
      </c>
      <c r="C98" s="96" t="s">
        <v>228</v>
      </c>
      <c r="D98" s="110">
        <v>1</v>
      </c>
    </row>
    <row r="99" spans="2:4" ht="12.75" customHeight="1">
      <c r="B99" s="57" t="s">
        <v>152</v>
      </c>
      <c r="C99" s="96" t="s">
        <v>41</v>
      </c>
      <c r="D99" s="110">
        <v>26</v>
      </c>
    </row>
    <row r="100" spans="2:4" ht="12.75" customHeight="1">
      <c r="B100" s="57" t="s">
        <v>152</v>
      </c>
      <c r="C100" s="96" t="s">
        <v>229</v>
      </c>
      <c r="D100" s="110">
        <v>3</v>
      </c>
    </row>
    <row r="101" spans="2:4" ht="12.75" customHeight="1">
      <c r="B101" s="57" t="s">
        <v>152</v>
      </c>
      <c r="C101" s="96" t="s">
        <v>168</v>
      </c>
      <c r="D101" s="110">
        <v>3</v>
      </c>
    </row>
    <row r="102" spans="2:4" ht="12.75" customHeight="1">
      <c r="B102" s="65" t="s">
        <v>152</v>
      </c>
      <c r="C102" s="64" t="s">
        <v>53</v>
      </c>
      <c r="D102" s="111">
        <f>SUM(D86:D101)</f>
        <v>102</v>
      </c>
    </row>
    <row r="103" ht="12.75" customHeight="1">
      <c r="D103" s="114"/>
    </row>
    <row r="104" spans="2:4" ht="12.75" customHeight="1">
      <c r="B104" s="57" t="s">
        <v>45</v>
      </c>
      <c r="C104" s="97" t="s">
        <v>70</v>
      </c>
      <c r="D104" s="110">
        <v>4</v>
      </c>
    </row>
    <row r="105" spans="2:4" ht="12.75" customHeight="1">
      <c r="B105" s="57" t="s">
        <v>45</v>
      </c>
      <c r="C105" s="97" t="s">
        <v>259</v>
      </c>
      <c r="D105" s="110">
        <v>2</v>
      </c>
    </row>
    <row r="106" spans="2:4" ht="12.75" customHeight="1">
      <c r="B106" s="57" t="s">
        <v>45</v>
      </c>
      <c r="C106" s="97" t="s">
        <v>74</v>
      </c>
      <c r="D106" s="110">
        <v>6</v>
      </c>
    </row>
    <row r="107" spans="2:4" ht="12.75" customHeight="1">
      <c r="B107" s="57" t="s">
        <v>45</v>
      </c>
      <c r="C107" s="97" t="s">
        <v>149</v>
      </c>
      <c r="D107" s="110">
        <v>3</v>
      </c>
    </row>
    <row r="108" spans="2:4" ht="12.75" customHeight="1">
      <c r="B108" s="57" t="s">
        <v>45</v>
      </c>
      <c r="C108" s="97" t="s">
        <v>260</v>
      </c>
      <c r="D108" s="110">
        <v>13</v>
      </c>
    </row>
    <row r="109" spans="2:4" ht="12.75" customHeight="1">
      <c r="B109" s="57" t="s">
        <v>45</v>
      </c>
      <c r="C109" s="102" t="s">
        <v>77</v>
      </c>
      <c r="D109" s="110">
        <v>2</v>
      </c>
    </row>
    <row r="110" spans="2:4" ht="12.75" customHeight="1">
      <c r="B110" s="57" t="s">
        <v>45</v>
      </c>
      <c r="C110" s="97" t="s">
        <v>261</v>
      </c>
      <c r="D110" s="110">
        <v>3</v>
      </c>
    </row>
    <row r="111" spans="2:4" ht="12.75" customHeight="1">
      <c r="B111" s="57" t="s">
        <v>45</v>
      </c>
      <c r="C111" s="102" t="s">
        <v>80</v>
      </c>
      <c r="D111" s="110">
        <v>2</v>
      </c>
    </row>
    <row r="112" spans="2:4" ht="12.75" customHeight="1">
      <c r="B112" s="57" t="s">
        <v>45</v>
      </c>
      <c r="C112" s="97" t="s">
        <v>312</v>
      </c>
      <c r="D112" s="110">
        <v>4</v>
      </c>
    </row>
    <row r="113" spans="2:4" ht="12.75" customHeight="1">
      <c r="B113" s="57" t="s">
        <v>45</v>
      </c>
      <c r="C113" s="97" t="s">
        <v>230</v>
      </c>
      <c r="D113" s="110">
        <v>2</v>
      </c>
    </row>
    <row r="114" spans="2:4" ht="12.75" customHeight="1">
      <c r="B114" s="57" t="s">
        <v>45</v>
      </c>
      <c r="C114" s="97" t="s">
        <v>262</v>
      </c>
      <c r="D114" s="110">
        <v>1</v>
      </c>
    </row>
    <row r="115" spans="2:4" ht="12.75" customHeight="1">
      <c r="B115" s="57" t="s">
        <v>45</v>
      </c>
      <c r="C115" s="97" t="s">
        <v>87</v>
      </c>
      <c r="D115" s="110">
        <v>2</v>
      </c>
    </row>
    <row r="116" spans="2:4" ht="12.75" customHeight="1">
      <c r="B116" s="57" t="s">
        <v>45</v>
      </c>
      <c r="C116" s="97" t="s">
        <v>89</v>
      </c>
      <c r="D116" s="110">
        <v>7</v>
      </c>
    </row>
    <row r="117" spans="2:4" ht="12.75" customHeight="1">
      <c r="B117" s="57" t="s">
        <v>45</v>
      </c>
      <c r="C117" s="97" t="s">
        <v>237</v>
      </c>
      <c r="D117" s="110">
        <v>3</v>
      </c>
    </row>
    <row r="118" spans="2:4" ht="12.75" customHeight="1">
      <c r="B118" s="57" t="s">
        <v>45</v>
      </c>
      <c r="C118" s="102" t="s">
        <v>313</v>
      </c>
      <c r="D118" s="110">
        <v>1</v>
      </c>
    </row>
    <row r="119" spans="2:4" ht="12.75" customHeight="1">
      <c r="B119" s="57" t="s">
        <v>45</v>
      </c>
      <c r="C119" s="97" t="s">
        <v>91</v>
      </c>
      <c r="D119" s="110">
        <v>7</v>
      </c>
    </row>
    <row r="120" spans="2:4" ht="12.75" customHeight="1">
      <c r="B120" s="57" t="s">
        <v>45</v>
      </c>
      <c r="C120" s="97" t="s">
        <v>168</v>
      </c>
      <c r="D120" s="110">
        <v>6</v>
      </c>
    </row>
    <row r="121" spans="2:4" ht="12.75" customHeight="1">
      <c r="B121" s="57" t="s">
        <v>45</v>
      </c>
      <c r="C121" s="97" t="s">
        <v>263</v>
      </c>
      <c r="D121" s="110">
        <v>1</v>
      </c>
    </row>
    <row r="122" spans="2:4" ht="12.75" customHeight="1">
      <c r="B122" s="65" t="s">
        <v>45</v>
      </c>
      <c r="C122" s="64" t="s">
        <v>53</v>
      </c>
      <c r="D122" s="111">
        <f>SUM(D104:D121)</f>
        <v>69</v>
      </c>
    </row>
    <row r="123" ht="12.75" customHeight="1">
      <c r="D123" s="114"/>
    </row>
    <row r="124" spans="2:4" ht="12.75" customHeight="1">
      <c r="B124" s="65" t="s">
        <v>53</v>
      </c>
      <c r="C124" s="64"/>
      <c r="D124" s="111">
        <f>D122+D102+D84+D81+D73+D69+D66+D62+D58+D45+D38+D33+D23+D19+D76</f>
        <v>389</v>
      </c>
    </row>
    <row r="125" ht="12.75" customHeight="1"/>
    <row r="126" spans="2:4" ht="12.75" customHeight="1">
      <c r="B126" s="56" t="s">
        <v>121</v>
      </c>
      <c r="C126" s="107" t="s">
        <v>265</v>
      </c>
      <c r="D126" s="107"/>
    </row>
    <row r="127" spans="2:4" ht="12.75" customHeight="1">
      <c r="B127" s="56" t="s">
        <v>54</v>
      </c>
      <c r="C127" s="108" t="s">
        <v>318</v>
      </c>
      <c r="D127" s="107"/>
    </row>
    <row r="128" spans="2:4" ht="12.75" customHeight="1">
      <c r="B128" s="56" t="s">
        <v>317</v>
      </c>
      <c r="C128"/>
      <c r="D128"/>
    </row>
    <row r="129" spans="2:4" ht="12.75" customHeight="1">
      <c r="B129" s="69" t="s">
        <v>240</v>
      </c>
      <c r="C129"/>
      <c r="D129"/>
    </row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5">
    <mergeCell ref="B2:D2"/>
    <mergeCell ref="B1:D1"/>
    <mergeCell ref="B3:D3"/>
    <mergeCell ref="C126:D126"/>
    <mergeCell ref="C127:D127"/>
  </mergeCells>
  <conditionalFormatting sqref="B19:D20 B22:D24 B21:C21">
    <cfRule type="expression" priority="32" dxfId="0" stopIfTrue="1">
      <formula>"Total"</formula>
    </cfRule>
  </conditionalFormatting>
  <conditionalFormatting sqref="B27:D27">
    <cfRule type="expression" priority="31" dxfId="0" stopIfTrue="1">
      <formula>"Total"</formula>
    </cfRule>
  </conditionalFormatting>
  <conditionalFormatting sqref="B36:D36">
    <cfRule type="expression" priority="30" dxfId="0" stopIfTrue="1">
      <formula>"Total"</formula>
    </cfRule>
  </conditionalFormatting>
  <conditionalFormatting sqref="B42:D42">
    <cfRule type="expression" priority="29" dxfId="0" stopIfTrue="1">
      <formula>"Total"</formula>
    </cfRule>
  </conditionalFormatting>
  <conditionalFormatting sqref="B46:D46 C47:D50">
    <cfRule type="expression" priority="28" dxfId="0" stopIfTrue="1">
      <formula>"Total"</formula>
    </cfRule>
  </conditionalFormatting>
  <conditionalFormatting sqref="B33:D33">
    <cfRule type="expression" priority="17" dxfId="0" stopIfTrue="1">
      <formula>"Total"</formula>
    </cfRule>
  </conditionalFormatting>
  <conditionalFormatting sqref="B68:D68">
    <cfRule type="expression" priority="23" dxfId="0" stopIfTrue="1">
      <formula>"Total"</formula>
    </cfRule>
  </conditionalFormatting>
  <conditionalFormatting sqref="B38:D38">
    <cfRule type="expression" priority="16" dxfId="0" stopIfTrue="1">
      <formula>"Total"</formula>
    </cfRule>
  </conditionalFormatting>
  <conditionalFormatting sqref="B95:D95">
    <cfRule type="expression" priority="20" dxfId="0" stopIfTrue="1">
      <formula>"Total"</formula>
    </cfRule>
  </conditionalFormatting>
  <conditionalFormatting sqref="C114:D114">
    <cfRule type="expression" priority="19" dxfId="0" stopIfTrue="1">
      <formula>"Total"</formula>
    </cfRule>
  </conditionalFormatting>
  <conditionalFormatting sqref="C116:D118">
    <cfRule type="expression" priority="18" dxfId="0" stopIfTrue="1">
      <formula>"Total"</formula>
    </cfRule>
  </conditionalFormatting>
  <conditionalFormatting sqref="B45:D45">
    <cfRule type="expression" priority="15" dxfId="0" stopIfTrue="1">
      <formula>"Total"</formula>
    </cfRule>
  </conditionalFormatting>
  <conditionalFormatting sqref="B58:D58">
    <cfRule type="expression" priority="14" dxfId="0" stopIfTrue="1">
      <formula>"Total"</formula>
    </cfRule>
  </conditionalFormatting>
  <conditionalFormatting sqref="B62:D62">
    <cfRule type="expression" priority="13" dxfId="0" stopIfTrue="1">
      <formula>"Total"</formula>
    </cfRule>
  </conditionalFormatting>
  <conditionalFormatting sqref="B66:D66">
    <cfRule type="expression" priority="12" dxfId="0" stopIfTrue="1">
      <formula>"Total"</formula>
    </cfRule>
  </conditionalFormatting>
  <conditionalFormatting sqref="B69:D69">
    <cfRule type="expression" priority="11" dxfId="0" stopIfTrue="1">
      <formula>"Total"</formula>
    </cfRule>
  </conditionalFormatting>
  <conditionalFormatting sqref="B73:D73">
    <cfRule type="expression" priority="10" dxfId="0" stopIfTrue="1">
      <formula>"Total"</formula>
    </cfRule>
  </conditionalFormatting>
  <conditionalFormatting sqref="B81:D81">
    <cfRule type="expression" priority="9" dxfId="0" stopIfTrue="1">
      <formula>"Total"</formula>
    </cfRule>
  </conditionalFormatting>
  <conditionalFormatting sqref="B84:D84">
    <cfRule type="expression" priority="8" dxfId="0" stopIfTrue="1">
      <formula>"Total"</formula>
    </cfRule>
  </conditionalFormatting>
  <conditionalFormatting sqref="B102:D102">
    <cfRule type="expression" priority="7" dxfId="0" stopIfTrue="1">
      <formula>"Total"</formula>
    </cfRule>
  </conditionalFormatting>
  <conditionalFormatting sqref="D122">
    <cfRule type="expression" priority="6" dxfId="0" stopIfTrue="1">
      <formula>"Total"</formula>
    </cfRule>
  </conditionalFormatting>
  <conditionalFormatting sqref="B124:D124">
    <cfRule type="expression" priority="5" dxfId="0" stopIfTrue="1">
      <formula>"Total"</formula>
    </cfRule>
  </conditionalFormatting>
  <conditionalFormatting sqref="B35">
    <cfRule type="expression" priority="4" dxfId="0" stopIfTrue="1">
      <formula>"Total"</formula>
    </cfRule>
  </conditionalFormatting>
  <conditionalFormatting sqref="B122:C122">
    <cfRule type="expression" priority="2" dxfId="0" stopIfTrue="1">
      <formula>"Total"</formula>
    </cfRule>
  </conditionalFormatting>
  <conditionalFormatting sqref="B76:D76">
    <cfRule type="expression" priority="1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39"/>
  <sheetViews>
    <sheetView showGridLines="0" zoomScalePageLayoutView="0" workbookViewId="0" topLeftCell="A1">
      <pane xSplit="1" topLeftCell="N1" activePane="topRight" state="frozen"/>
      <selection pane="topLeft" activeCell="A1" sqref="A1"/>
      <selection pane="topRight" activeCell="W43" sqref="W43"/>
    </sheetView>
  </sheetViews>
  <sheetFormatPr defaultColWidth="9.140625" defaultRowHeight="12.75"/>
  <cols>
    <col min="1" max="1" width="56.421875" style="0" bestFit="1" customWidth="1"/>
    <col min="2" max="2" width="5.57421875" style="0" customWidth="1"/>
    <col min="3" max="3" width="4.8515625" style="0" customWidth="1"/>
    <col min="4" max="4" width="4.00390625" style="0" customWidth="1"/>
    <col min="5" max="5" width="9.28125" style="0" bestFit="1" customWidth="1"/>
    <col min="6" max="6" width="5.57421875" style="0" customWidth="1"/>
    <col min="7" max="7" width="4.8515625" style="0" customWidth="1"/>
    <col min="8" max="8" width="4.00390625" style="0" customWidth="1"/>
    <col min="9" max="9" width="9.28125" style="0" bestFit="1" customWidth="1"/>
    <col min="10" max="10" width="5.57421875" style="0" customWidth="1"/>
    <col min="11" max="11" width="4.8515625" style="0" customWidth="1"/>
    <col min="12" max="12" width="4.00390625" style="0" customWidth="1"/>
    <col min="13" max="13" width="9.28125" style="0" bestFit="1" customWidth="1"/>
    <col min="14" max="14" width="5.57421875" style="0" customWidth="1"/>
    <col min="15" max="15" width="4.8515625" style="0" customWidth="1"/>
    <col min="16" max="16" width="4.00390625" style="0" customWidth="1"/>
    <col min="17" max="17" width="9.28125" style="0" bestFit="1" customWidth="1"/>
    <col min="18" max="18" width="5.57421875" style="0" customWidth="1"/>
    <col min="19" max="19" width="4.8515625" style="0" customWidth="1"/>
    <col min="20" max="20" width="4.00390625" style="0" customWidth="1"/>
    <col min="21" max="21" width="9.28125" style="0" bestFit="1" customWidth="1"/>
    <col min="22" max="22" width="5.57421875" style="0" customWidth="1"/>
    <col min="23" max="23" width="4.8515625" style="0" customWidth="1"/>
    <col min="24" max="24" width="4.00390625" style="0" customWidth="1"/>
    <col min="25" max="25" width="9.28125" style="0" bestFit="1" customWidth="1"/>
    <col min="26" max="26" width="5.57421875" style="0" customWidth="1"/>
    <col min="27" max="27" width="4.8515625" style="0" customWidth="1"/>
    <col min="28" max="28" width="4.00390625" style="0" customWidth="1"/>
    <col min="29" max="29" width="9.28125" style="0" bestFit="1" customWidth="1"/>
    <col min="30" max="30" width="5.57421875" style="0" customWidth="1"/>
    <col min="31" max="31" width="4.8515625" style="0" customWidth="1"/>
    <col min="32" max="32" width="4.00390625" style="0" customWidth="1"/>
    <col min="33" max="33" width="9.28125" style="0" bestFit="1" customWidth="1"/>
    <col min="34" max="34" width="5.57421875" style="0" customWidth="1"/>
    <col min="35" max="35" width="4.8515625" style="0" customWidth="1"/>
    <col min="36" max="36" width="4.00390625" style="0" customWidth="1"/>
    <col min="37" max="37" width="9.28125" style="0" bestFit="1" customWidth="1"/>
    <col min="38" max="38" width="5.57421875" style="0" customWidth="1"/>
    <col min="39" max="39" width="4.8515625" style="0" customWidth="1"/>
    <col min="40" max="40" width="4.00390625" style="0" customWidth="1"/>
    <col min="41" max="41" width="9.28125" style="0" bestFit="1" customWidth="1"/>
    <col min="42" max="42" width="5.57421875" style="0" customWidth="1"/>
    <col min="43" max="43" width="4.8515625" style="0" customWidth="1"/>
    <col min="44" max="44" width="4.00390625" style="0" customWidth="1"/>
    <col min="45" max="45" width="9.28125" style="0" bestFit="1" customWidth="1"/>
    <col min="46" max="46" width="11.7109375" style="1" bestFit="1" customWidth="1"/>
    <col min="47" max="47" width="11.57421875" style="1" customWidth="1"/>
  </cols>
  <sheetData>
    <row r="3" ht="13.5" thickBot="1"/>
    <row r="4" spans="1:46" ht="12.75">
      <c r="A4" s="21" t="s">
        <v>48</v>
      </c>
      <c r="B4" s="30" t="s">
        <v>50</v>
      </c>
      <c r="C4" s="31"/>
      <c r="D4" s="31"/>
      <c r="E4" s="33" t="s">
        <v>51</v>
      </c>
      <c r="F4" s="34" t="s">
        <v>0</v>
      </c>
      <c r="G4" s="35"/>
      <c r="H4" s="35"/>
      <c r="I4" s="33" t="s">
        <v>52</v>
      </c>
      <c r="J4" s="30" t="s">
        <v>1</v>
      </c>
      <c r="K4" s="31"/>
      <c r="L4" s="31"/>
      <c r="M4" s="32"/>
      <c r="N4" s="30" t="s">
        <v>2</v>
      </c>
      <c r="O4" s="31"/>
      <c r="P4" s="31"/>
      <c r="Q4" s="32"/>
      <c r="R4" s="30" t="s">
        <v>3</v>
      </c>
      <c r="S4" s="31"/>
      <c r="T4" s="31"/>
      <c r="U4" s="32"/>
      <c r="V4" s="30" t="s">
        <v>4</v>
      </c>
      <c r="W4" s="31"/>
      <c r="X4" s="31"/>
      <c r="Y4" s="32"/>
      <c r="Z4" s="30" t="s">
        <v>5</v>
      </c>
      <c r="AA4" s="31"/>
      <c r="AB4" s="31"/>
      <c r="AC4" s="32"/>
      <c r="AD4" s="30" t="s">
        <v>6</v>
      </c>
      <c r="AE4" s="31"/>
      <c r="AF4" s="31"/>
      <c r="AG4" s="32"/>
      <c r="AH4" s="30" t="s">
        <v>7</v>
      </c>
      <c r="AI4" s="31"/>
      <c r="AJ4" s="31"/>
      <c r="AK4" s="32"/>
      <c r="AL4" s="30" t="s">
        <v>8</v>
      </c>
      <c r="AM4" s="31"/>
      <c r="AN4" s="31"/>
      <c r="AO4" s="32"/>
      <c r="AP4" s="30" t="s">
        <v>9</v>
      </c>
      <c r="AQ4" s="31"/>
      <c r="AR4" s="31"/>
      <c r="AS4" s="32"/>
      <c r="AT4" s="3" t="s">
        <v>10</v>
      </c>
    </row>
    <row r="5" spans="1:46" s="8" customFormat="1" ht="13.5" thickBot="1">
      <c r="A5" s="26" t="s">
        <v>11</v>
      </c>
      <c r="B5" s="27" t="s">
        <v>12</v>
      </c>
      <c r="C5" s="28" t="s">
        <v>13</v>
      </c>
      <c r="D5" s="29" t="s">
        <v>14</v>
      </c>
      <c r="E5" s="51" t="s">
        <v>49</v>
      </c>
      <c r="F5" s="36" t="s">
        <v>12</v>
      </c>
      <c r="G5" s="37" t="s">
        <v>13</v>
      </c>
      <c r="H5" s="38" t="s">
        <v>14</v>
      </c>
      <c r="I5" s="51" t="s">
        <v>49</v>
      </c>
      <c r="J5" s="27" t="s">
        <v>12</v>
      </c>
      <c r="K5" s="28" t="s">
        <v>13</v>
      </c>
      <c r="L5" s="29" t="s">
        <v>14</v>
      </c>
      <c r="M5" s="51" t="s">
        <v>49</v>
      </c>
      <c r="N5" s="36" t="s">
        <v>12</v>
      </c>
      <c r="O5" s="37" t="s">
        <v>13</v>
      </c>
      <c r="P5" s="38" t="s">
        <v>14</v>
      </c>
      <c r="Q5" s="51" t="s">
        <v>49</v>
      </c>
      <c r="R5" s="36" t="s">
        <v>12</v>
      </c>
      <c r="S5" s="37" t="s">
        <v>13</v>
      </c>
      <c r="T5" s="38" t="s">
        <v>14</v>
      </c>
      <c r="U5" s="51" t="s">
        <v>49</v>
      </c>
      <c r="V5" s="36" t="s">
        <v>12</v>
      </c>
      <c r="W5" s="37" t="s">
        <v>13</v>
      </c>
      <c r="X5" s="38" t="s">
        <v>14</v>
      </c>
      <c r="Y5" s="51" t="s">
        <v>49</v>
      </c>
      <c r="Z5" s="36" t="s">
        <v>12</v>
      </c>
      <c r="AA5" s="37" t="s">
        <v>13</v>
      </c>
      <c r="AB5" s="38" t="s">
        <v>14</v>
      </c>
      <c r="AC5" s="51" t="s">
        <v>49</v>
      </c>
      <c r="AD5" s="36" t="s">
        <v>12</v>
      </c>
      <c r="AE5" s="37" t="s">
        <v>13</v>
      </c>
      <c r="AF5" s="38" t="s">
        <v>14</v>
      </c>
      <c r="AG5" s="51" t="s">
        <v>49</v>
      </c>
      <c r="AH5" s="36" t="s">
        <v>12</v>
      </c>
      <c r="AI5" s="37" t="s">
        <v>13</v>
      </c>
      <c r="AJ5" s="38" t="s">
        <v>14</v>
      </c>
      <c r="AK5" s="51" t="s">
        <v>49</v>
      </c>
      <c r="AL5" s="36" t="s">
        <v>12</v>
      </c>
      <c r="AM5" s="37" t="s">
        <v>13</v>
      </c>
      <c r="AN5" s="38" t="s">
        <v>14</v>
      </c>
      <c r="AO5" s="51" t="s">
        <v>49</v>
      </c>
      <c r="AP5" s="36" t="s">
        <v>12</v>
      </c>
      <c r="AQ5" s="37" t="s">
        <v>13</v>
      </c>
      <c r="AR5" s="38" t="s">
        <v>14</v>
      </c>
      <c r="AS5" s="51" t="s">
        <v>49</v>
      </c>
      <c r="AT5" s="7"/>
    </row>
    <row r="6" spans="1:46" ht="12.75">
      <c r="A6" s="22" t="s">
        <v>15</v>
      </c>
      <c r="B6" s="23"/>
      <c r="C6" s="24"/>
      <c r="D6" s="25">
        <v>7</v>
      </c>
      <c r="E6" s="52">
        <v>7</v>
      </c>
      <c r="F6" s="39"/>
      <c r="G6" s="40"/>
      <c r="H6" s="41">
        <v>5</v>
      </c>
      <c r="I6" s="52">
        <v>5</v>
      </c>
      <c r="J6" s="23"/>
      <c r="K6" s="24"/>
      <c r="L6" s="25">
        <v>4</v>
      </c>
      <c r="M6" s="52">
        <v>4</v>
      </c>
      <c r="N6" s="39"/>
      <c r="O6" s="40"/>
      <c r="P6" s="41">
        <v>4</v>
      </c>
      <c r="Q6" s="52">
        <v>4</v>
      </c>
      <c r="R6" s="39"/>
      <c r="S6" s="40"/>
      <c r="T6" s="41">
        <v>6</v>
      </c>
      <c r="U6" s="52">
        <v>6</v>
      </c>
      <c r="V6" s="39"/>
      <c r="W6" s="40"/>
      <c r="X6" s="41">
        <v>8</v>
      </c>
      <c r="Y6" s="52">
        <v>8</v>
      </c>
      <c r="Z6" s="39"/>
      <c r="AA6" s="40"/>
      <c r="AB6" s="41">
        <v>4</v>
      </c>
      <c r="AC6" s="52">
        <v>4</v>
      </c>
      <c r="AD6" s="39"/>
      <c r="AE6" s="40"/>
      <c r="AF6" s="41"/>
      <c r="AG6" s="52"/>
      <c r="AH6" s="39"/>
      <c r="AI6" s="40"/>
      <c r="AJ6" s="41"/>
      <c r="AK6" s="52"/>
      <c r="AL6" s="39"/>
      <c r="AM6" s="40"/>
      <c r="AN6" s="41"/>
      <c r="AO6" s="52"/>
      <c r="AP6" s="39"/>
      <c r="AQ6" s="40"/>
      <c r="AR6" s="41"/>
      <c r="AS6" s="52"/>
      <c r="AT6" s="4">
        <v>38</v>
      </c>
    </row>
    <row r="7" spans="1:46" ht="12.75">
      <c r="A7" s="5" t="s">
        <v>16</v>
      </c>
      <c r="B7" s="9">
        <v>33</v>
      </c>
      <c r="C7" s="2"/>
      <c r="D7" s="6"/>
      <c r="E7" s="53">
        <v>33</v>
      </c>
      <c r="F7" s="42">
        <v>26</v>
      </c>
      <c r="G7" s="43"/>
      <c r="H7" s="44">
        <v>1</v>
      </c>
      <c r="I7" s="53">
        <v>27</v>
      </c>
      <c r="J7" s="9">
        <v>28</v>
      </c>
      <c r="K7" s="2"/>
      <c r="L7" s="6">
        <v>2</v>
      </c>
      <c r="M7" s="53">
        <v>30</v>
      </c>
      <c r="N7" s="42">
        <v>42</v>
      </c>
      <c r="O7" s="43"/>
      <c r="P7" s="44"/>
      <c r="Q7" s="53">
        <v>42</v>
      </c>
      <c r="R7" s="42">
        <v>41</v>
      </c>
      <c r="S7" s="43"/>
      <c r="T7" s="44"/>
      <c r="U7" s="53">
        <v>41</v>
      </c>
      <c r="V7" s="42">
        <v>29</v>
      </c>
      <c r="W7" s="43"/>
      <c r="X7" s="44">
        <v>1</v>
      </c>
      <c r="Y7" s="53">
        <v>30</v>
      </c>
      <c r="Z7" s="42">
        <v>43</v>
      </c>
      <c r="AA7" s="43"/>
      <c r="AB7" s="44">
        <v>2</v>
      </c>
      <c r="AC7" s="53">
        <v>45</v>
      </c>
      <c r="AD7" s="42">
        <v>57</v>
      </c>
      <c r="AE7" s="43"/>
      <c r="AF7" s="44">
        <v>4</v>
      </c>
      <c r="AG7" s="53">
        <v>61</v>
      </c>
      <c r="AH7" s="42">
        <v>52</v>
      </c>
      <c r="AI7" s="43"/>
      <c r="AJ7" s="44">
        <v>6</v>
      </c>
      <c r="AK7" s="53">
        <v>58</v>
      </c>
      <c r="AL7" s="42">
        <v>42</v>
      </c>
      <c r="AM7" s="43"/>
      <c r="AN7" s="44">
        <v>7</v>
      </c>
      <c r="AO7" s="53">
        <v>49</v>
      </c>
      <c r="AP7" s="42">
        <v>65</v>
      </c>
      <c r="AQ7" s="43"/>
      <c r="AR7" s="44">
        <v>4</v>
      </c>
      <c r="AS7" s="53">
        <v>69</v>
      </c>
      <c r="AT7" s="4">
        <v>485</v>
      </c>
    </row>
    <row r="8" spans="1:46" ht="12.75">
      <c r="A8" s="5" t="s">
        <v>17</v>
      </c>
      <c r="B8" s="9">
        <v>19</v>
      </c>
      <c r="C8" s="2"/>
      <c r="D8" s="6"/>
      <c r="E8" s="53">
        <v>19</v>
      </c>
      <c r="F8" s="42">
        <v>22</v>
      </c>
      <c r="G8" s="43"/>
      <c r="H8" s="44">
        <v>4</v>
      </c>
      <c r="I8" s="53">
        <v>26</v>
      </c>
      <c r="J8" s="9">
        <v>46</v>
      </c>
      <c r="K8" s="2"/>
      <c r="L8" s="6">
        <v>2</v>
      </c>
      <c r="M8" s="53">
        <v>48</v>
      </c>
      <c r="N8" s="42">
        <v>51</v>
      </c>
      <c r="O8" s="43"/>
      <c r="P8" s="44">
        <v>6</v>
      </c>
      <c r="Q8" s="53">
        <v>57</v>
      </c>
      <c r="R8" s="42">
        <v>34</v>
      </c>
      <c r="S8" s="43"/>
      <c r="T8" s="44">
        <v>4</v>
      </c>
      <c r="U8" s="53">
        <v>38</v>
      </c>
      <c r="V8" s="42">
        <v>35</v>
      </c>
      <c r="W8" s="43"/>
      <c r="X8" s="44">
        <v>3</v>
      </c>
      <c r="Y8" s="53">
        <v>38</v>
      </c>
      <c r="Z8" s="42">
        <v>22</v>
      </c>
      <c r="AA8" s="43"/>
      <c r="AB8" s="44">
        <v>6</v>
      </c>
      <c r="AC8" s="53">
        <v>28</v>
      </c>
      <c r="AD8" s="42">
        <v>47</v>
      </c>
      <c r="AE8" s="43"/>
      <c r="AF8" s="44">
        <v>6</v>
      </c>
      <c r="AG8" s="53">
        <v>53</v>
      </c>
      <c r="AH8" s="42">
        <v>54</v>
      </c>
      <c r="AI8" s="43"/>
      <c r="AJ8" s="44">
        <v>5</v>
      </c>
      <c r="AK8" s="53">
        <v>59</v>
      </c>
      <c r="AL8" s="42">
        <v>58</v>
      </c>
      <c r="AM8" s="43"/>
      <c r="AN8" s="44">
        <v>3</v>
      </c>
      <c r="AO8" s="53">
        <v>61</v>
      </c>
      <c r="AP8" s="42">
        <v>55</v>
      </c>
      <c r="AQ8" s="43"/>
      <c r="AR8" s="44">
        <v>9</v>
      </c>
      <c r="AS8" s="53">
        <v>64</v>
      </c>
      <c r="AT8" s="4">
        <v>491</v>
      </c>
    </row>
    <row r="9" spans="1:46" ht="12.75">
      <c r="A9" s="5" t="s">
        <v>18</v>
      </c>
      <c r="B9" s="9">
        <v>20</v>
      </c>
      <c r="C9" s="2"/>
      <c r="D9" s="6"/>
      <c r="E9" s="53">
        <v>20</v>
      </c>
      <c r="F9" s="42">
        <v>15</v>
      </c>
      <c r="G9" s="43"/>
      <c r="H9" s="44">
        <v>1</v>
      </c>
      <c r="I9" s="53">
        <v>16</v>
      </c>
      <c r="J9" s="9">
        <v>21</v>
      </c>
      <c r="K9" s="2"/>
      <c r="L9" s="6">
        <v>4</v>
      </c>
      <c r="M9" s="53">
        <v>25</v>
      </c>
      <c r="N9" s="42">
        <v>20</v>
      </c>
      <c r="O9" s="43"/>
      <c r="P9" s="44">
        <v>2</v>
      </c>
      <c r="Q9" s="53">
        <v>22</v>
      </c>
      <c r="R9" s="42">
        <v>21</v>
      </c>
      <c r="S9" s="43"/>
      <c r="T9" s="44">
        <v>3</v>
      </c>
      <c r="U9" s="53">
        <v>24</v>
      </c>
      <c r="V9" s="42">
        <v>30</v>
      </c>
      <c r="W9" s="43"/>
      <c r="X9" s="44"/>
      <c r="Y9" s="53">
        <v>30</v>
      </c>
      <c r="Z9" s="42">
        <v>24</v>
      </c>
      <c r="AA9" s="43">
        <v>2</v>
      </c>
      <c r="AB9" s="44">
        <v>4</v>
      </c>
      <c r="AC9" s="53">
        <v>30</v>
      </c>
      <c r="AD9" s="42">
        <v>27</v>
      </c>
      <c r="AE9" s="43"/>
      <c r="AF9" s="44">
        <v>2</v>
      </c>
      <c r="AG9" s="53">
        <v>29</v>
      </c>
      <c r="AH9" s="42">
        <v>29</v>
      </c>
      <c r="AI9" s="43">
        <v>1</v>
      </c>
      <c r="AJ9" s="44">
        <v>4</v>
      </c>
      <c r="AK9" s="53">
        <v>34</v>
      </c>
      <c r="AL9" s="42">
        <v>25</v>
      </c>
      <c r="AM9" s="43">
        <v>2</v>
      </c>
      <c r="AN9" s="44">
        <v>4</v>
      </c>
      <c r="AO9" s="53">
        <v>31</v>
      </c>
      <c r="AP9" s="42">
        <v>17</v>
      </c>
      <c r="AQ9" s="43">
        <v>1</v>
      </c>
      <c r="AR9" s="44">
        <v>2</v>
      </c>
      <c r="AS9" s="53">
        <v>20</v>
      </c>
      <c r="AT9" s="4">
        <v>281</v>
      </c>
    </row>
    <row r="10" spans="1:46" ht="12.75">
      <c r="A10" s="5" t="s">
        <v>19</v>
      </c>
      <c r="B10" s="9">
        <v>84</v>
      </c>
      <c r="C10" s="2">
        <v>12</v>
      </c>
      <c r="D10" s="6">
        <v>37</v>
      </c>
      <c r="E10" s="53">
        <v>133</v>
      </c>
      <c r="F10" s="42">
        <v>126</v>
      </c>
      <c r="G10" s="43">
        <v>26</v>
      </c>
      <c r="H10" s="44">
        <v>47</v>
      </c>
      <c r="I10" s="53">
        <v>199</v>
      </c>
      <c r="J10" s="9">
        <v>139</v>
      </c>
      <c r="K10" s="2">
        <v>27</v>
      </c>
      <c r="L10" s="6">
        <v>50</v>
      </c>
      <c r="M10" s="53">
        <v>216</v>
      </c>
      <c r="N10" s="42">
        <v>144</v>
      </c>
      <c r="O10" s="43">
        <v>23</v>
      </c>
      <c r="P10" s="44">
        <v>61</v>
      </c>
      <c r="Q10" s="53">
        <v>228</v>
      </c>
      <c r="R10" s="42">
        <v>162</v>
      </c>
      <c r="S10" s="43">
        <v>13</v>
      </c>
      <c r="T10" s="44">
        <v>51</v>
      </c>
      <c r="U10" s="53">
        <v>226</v>
      </c>
      <c r="V10" s="42">
        <v>168</v>
      </c>
      <c r="W10" s="43">
        <v>20</v>
      </c>
      <c r="X10" s="44">
        <v>55</v>
      </c>
      <c r="Y10" s="53">
        <v>243</v>
      </c>
      <c r="Z10" s="42">
        <v>151</v>
      </c>
      <c r="AA10" s="43">
        <v>20</v>
      </c>
      <c r="AB10" s="44">
        <v>55</v>
      </c>
      <c r="AC10" s="53">
        <v>226</v>
      </c>
      <c r="AD10" s="42">
        <v>191</v>
      </c>
      <c r="AE10" s="43">
        <v>28</v>
      </c>
      <c r="AF10" s="44">
        <v>57</v>
      </c>
      <c r="AG10" s="53">
        <v>276</v>
      </c>
      <c r="AH10" s="42">
        <v>188</v>
      </c>
      <c r="AI10" s="43">
        <v>16</v>
      </c>
      <c r="AJ10" s="44">
        <v>55</v>
      </c>
      <c r="AK10" s="53">
        <v>259</v>
      </c>
      <c r="AL10" s="42">
        <v>247</v>
      </c>
      <c r="AM10" s="43">
        <v>29</v>
      </c>
      <c r="AN10" s="44">
        <v>68</v>
      </c>
      <c r="AO10" s="53">
        <v>344</v>
      </c>
      <c r="AP10" s="42">
        <v>241</v>
      </c>
      <c r="AQ10" s="43">
        <v>19</v>
      </c>
      <c r="AR10" s="44">
        <v>70</v>
      </c>
      <c r="AS10" s="53">
        <v>330</v>
      </c>
      <c r="AT10" s="4">
        <v>2680</v>
      </c>
    </row>
    <row r="11" spans="1:46" ht="12.75">
      <c r="A11" s="5" t="s">
        <v>20</v>
      </c>
      <c r="B11" s="9">
        <v>662</v>
      </c>
      <c r="C11" s="2">
        <v>57</v>
      </c>
      <c r="D11" s="6">
        <v>30</v>
      </c>
      <c r="E11" s="53">
        <v>749</v>
      </c>
      <c r="F11" s="42">
        <v>804</v>
      </c>
      <c r="G11" s="43">
        <v>57</v>
      </c>
      <c r="H11" s="44">
        <v>54</v>
      </c>
      <c r="I11" s="53">
        <v>915</v>
      </c>
      <c r="J11" s="9">
        <v>836</v>
      </c>
      <c r="K11" s="2">
        <v>68</v>
      </c>
      <c r="L11" s="6">
        <v>45</v>
      </c>
      <c r="M11" s="53">
        <v>949</v>
      </c>
      <c r="N11" s="42">
        <v>872</v>
      </c>
      <c r="O11" s="43">
        <v>88</v>
      </c>
      <c r="P11" s="44">
        <v>62</v>
      </c>
      <c r="Q11" s="53">
        <v>1022</v>
      </c>
      <c r="R11" s="42">
        <v>833</v>
      </c>
      <c r="S11" s="43">
        <v>83</v>
      </c>
      <c r="T11" s="44">
        <v>52</v>
      </c>
      <c r="U11" s="53">
        <v>968</v>
      </c>
      <c r="V11" s="42">
        <v>962</v>
      </c>
      <c r="W11" s="43">
        <v>113</v>
      </c>
      <c r="X11" s="44">
        <v>36</v>
      </c>
      <c r="Y11" s="53">
        <v>1111</v>
      </c>
      <c r="Z11" s="42">
        <v>944</v>
      </c>
      <c r="AA11" s="43">
        <v>95</v>
      </c>
      <c r="AB11" s="44">
        <v>45</v>
      </c>
      <c r="AC11" s="53">
        <v>1084</v>
      </c>
      <c r="AD11" s="42">
        <v>1026</v>
      </c>
      <c r="AE11" s="43">
        <v>106</v>
      </c>
      <c r="AF11" s="44">
        <v>45</v>
      </c>
      <c r="AG11" s="53">
        <v>1177</v>
      </c>
      <c r="AH11" s="42">
        <v>1089</v>
      </c>
      <c r="AI11" s="43">
        <v>115</v>
      </c>
      <c r="AJ11" s="44">
        <v>45</v>
      </c>
      <c r="AK11" s="53">
        <v>1249</v>
      </c>
      <c r="AL11" s="42">
        <v>1081</v>
      </c>
      <c r="AM11" s="43">
        <v>102</v>
      </c>
      <c r="AN11" s="44">
        <v>43</v>
      </c>
      <c r="AO11" s="53">
        <v>1226</v>
      </c>
      <c r="AP11" s="42">
        <v>898</v>
      </c>
      <c r="AQ11" s="43">
        <v>85</v>
      </c>
      <c r="AR11" s="44">
        <v>44</v>
      </c>
      <c r="AS11" s="53">
        <v>1027</v>
      </c>
      <c r="AT11" s="4">
        <v>11477</v>
      </c>
    </row>
    <row r="12" spans="1:46" ht="12.75">
      <c r="A12" s="5" t="s">
        <v>21</v>
      </c>
      <c r="B12" s="9">
        <v>239</v>
      </c>
      <c r="C12" s="2">
        <v>15</v>
      </c>
      <c r="D12" s="6">
        <v>15</v>
      </c>
      <c r="E12" s="53">
        <v>269</v>
      </c>
      <c r="F12" s="42">
        <v>269</v>
      </c>
      <c r="G12" s="43">
        <v>19</v>
      </c>
      <c r="H12" s="44">
        <v>19</v>
      </c>
      <c r="I12" s="53">
        <v>307</v>
      </c>
      <c r="J12" s="9">
        <v>307</v>
      </c>
      <c r="K12" s="2">
        <v>29</v>
      </c>
      <c r="L12" s="6">
        <v>14</v>
      </c>
      <c r="M12" s="53">
        <v>350</v>
      </c>
      <c r="N12" s="42">
        <v>333</v>
      </c>
      <c r="O12" s="43">
        <v>21</v>
      </c>
      <c r="P12" s="44">
        <v>16</v>
      </c>
      <c r="Q12" s="53">
        <v>370</v>
      </c>
      <c r="R12" s="42">
        <v>319</v>
      </c>
      <c r="S12" s="43">
        <v>28</v>
      </c>
      <c r="T12" s="44">
        <v>18</v>
      </c>
      <c r="U12" s="53">
        <v>365</v>
      </c>
      <c r="V12" s="42">
        <v>297</v>
      </c>
      <c r="W12" s="43">
        <v>23</v>
      </c>
      <c r="X12" s="44">
        <v>39</v>
      </c>
      <c r="Y12" s="53">
        <v>359</v>
      </c>
      <c r="Z12" s="42">
        <v>330</v>
      </c>
      <c r="AA12" s="43">
        <v>40</v>
      </c>
      <c r="AB12" s="44">
        <v>32</v>
      </c>
      <c r="AC12" s="53">
        <v>402</v>
      </c>
      <c r="AD12" s="42">
        <v>347</v>
      </c>
      <c r="AE12" s="43">
        <v>21</v>
      </c>
      <c r="AF12" s="44">
        <v>18</v>
      </c>
      <c r="AG12" s="53">
        <v>386</v>
      </c>
      <c r="AH12" s="42">
        <v>339</v>
      </c>
      <c r="AI12" s="43">
        <v>21</v>
      </c>
      <c r="AJ12" s="44">
        <v>29</v>
      </c>
      <c r="AK12" s="53">
        <v>389</v>
      </c>
      <c r="AL12" s="42">
        <v>362</v>
      </c>
      <c r="AM12" s="43">
        <v>24</v>
      </c>
      <c r="AN12" s="44">
        <v>33</v>
      </c>
      <c r="AO12" s="53">
        <v>419</v>
      </c>
      <c r="AP12" s="42">
        <v>321</v>
      </c>
      <c r="AQ12" s="43">
        <v>37</v>
      </c>
      <c r="AR12" s="44">
        <v>33</v>
      </c>
      <c r="AS12" s="53">
        <v>391</v>
      </c>
      <c r="AT12" s="4">
        <v>4007</v>
      </c>
    </row>
    <row r="13" spans="1:46" ht="12.75">
      <c r="A13" s="5" t="s">
        <v>22</v>
      </c>
      <c r="B13" s="9"/>
      <c r="C13" s="2"/>
      <c r="D13" s="6"/>
      <c r="E13" s="53"/>
      <c r="F13" s="42"/>
      <c r="G13" s="43"/>
      <c r="H13" s="44"/>
      <c r="I13" s="53"/>
      <c r="J13" s="9"/>
      <c r="K13" s="2"/>
      <c r="L13" s="6"/>
      <c r="M13" s="53"/>
      <c r="N13" s="42"/>
      <c r="O13" s="43"/>
      <c r="P13" s="44"/>
      <c r="Q13" s="53"/>
      <c r="R13" s="42"/>
      <c r="S13" s="43"/>
      <c r="T13" s="44"/>
      <c r="U13" s="53"/>
      <c r="V13" s="42"/>
      <c r="W13" s="43"/>
      <c r="X13" s="44"/>
      <c r="Y13" s="53"/>
      <c r="Z13" s="42"/>
      <c r="AA13" s="43"/>
      <c r="AB13" s="44"/>
      <c r="AC13" s="53"/>
      <c r="AD13" s="42"/>
      <c r="AE13" s="43"/>
      <c r="AF13" s="44"/>
      <c r="AG13" s="53"/>
      <c r="AH13" s="42"/>
      <c r="AI13" s="43"/>
      <c r="AJ13" s="44"/>
      <c r="AK13" s="53"/>
      <c r="AL13" s="42">
        <v>3</v>
      </c>
      <c r="AM13" s="43"/>
      <c r="AN13" s="44"/>
      <c r="AO13" s="53">
        <v>3</v>
      </c>
      <c r="AP13" s="42">
        <v>2</v>
      </c>
      <c r="AQ13" s="43"/>
      <c r="AR13" s="44"/>
      <c r="AS13" s="53">
        <v>2</v>
      </c>
      <c r="AT13" s="4">
        <v>5</v>
      </c>
    </row>
    <row r="14" spans="1:46" ht="12.75">
      <c r="A14" s="5" t="s">
        <v>23</v>
      </c>
      <c r="B14" s="9">
        <v>24</v>
      </c>
      <c r="C14" s="2">
        <v>1</v>
      </c>
      <c r="D14" s="6"/>
      <c r="E14" s="53">
        <v>25</v>
      </c>
      <c r="F14" s="42">
        <v>20</v>
      </c>
      <c r="G14" s="43"/>
      <c r="H14" s="44">
        <v>1</v>
      </c>
      <c r="I14" s="53">
        <v>21</v>
      </c>
      <c r="J14" s="9">
        <v>30</v>
      </c>
      <c r="K14" s="2">
        <v>1</v>
      </c>
      <c r="L14" s="6">
        <v>3</v>
      </c>
      <c r="M14" s="53">
        <v>34</v>
      </c>
      <c r="N14" s="42">
        <v>35</v>
      </c>
      <c r="O14" s="43">
        <v>3</v>
      </c>
      <c r="P14" s="44">
        <v>7</v>
      </c>
      <c r="Q14" s="53">
        <v>45</v>
      </c>
      <c r="R14" s="42">
        <v>32</v>
      </c>
      <c r="S14" s="43">
        <v>1</v>
      </c>
      <c r="T14" s="44">
        <v>3</v>
      </c>
      <c r="U14" s="53">
        <v>36</v>
      </c>
      <c r="V14" s="42">
        <v>55</v>
      </c>
      <c r="W14" s="43">
        <v>2</v>
      </c>
      <c r="X14" s="44">
        <v>8</v>
      </c>
      <c r="Y14" s="53">
        <v>65</v>
      </c>
      <c r="Z14" s="42">
        <v>57</v>
      </c>
      <c r="AA14" s="43">
        <v>1</v>
      </c>
      <c r="AB14" s="44">
        <v>4</v>
      </c>
      <c r="AC14" s="53">
        <v>62</v>
      </c>
      <c r="AD14" s="42">
        <v>70</v>
      </c>
      <c r="AE14" s="43">
        <v>2</v>
      </c>
      <c r="AF14" s="44">
        <v>6</v>
      </c>
      <c r="AG14" s="53">
        <v>78</v>
      </c>
      <c r="AH14" s="42">
        <v>53</v>
      </c>
      <c r="AI14" s="43">
        <v>4</v>
      </c>
      <c r="AJ14" s="44">
        <v>8</v>
      </c>
      <c r="AK14" s="53">
        <v>65</v>
      </c>
      <c r="AL14" s="42">
        <v>43</v>
      </c>
      <c r="AM14" s="43">
        <v>3</v>
      </c>
      <c r="AN14" s="44">
        <v>9</v>
      </c>
      <c r="AO14" s="53">
        <v>55</v>
      </c>
      <c r="AP14" s="42">
        <v>38</v>
      </c>
      <c r="AQ14" s="43"/>
      <c r="AR14" s="44">
        <v>3</v>
      </c>
      <c r="AS14" s="53">
        <v>41</v>
      </c>
      <c r="AT14" s="4">
        <v>527</v>
      </c>
    </row>
    <row r="15" spans="1:46" ht="12.75">
      <c r="A15" s="5" t="s">
        <v>24</v>
      </c>
      <c r="B15" s="9">
        <v>522</v>
      </c>
      <c r="C15" s="2">
        <v>104</v>
      </c>
      <c r="D15" s="6">
        <v>18</v>
      </c>
      <c r="E15" s="53">
        <v>644</v>
      </c>
      <c r="F15" s="42">
        <v>561</v>
      </c>
      <c r="G15" s="43">
        <v>117</v>
      </c>
      <c r="H15" s="44">
        <v>18</v>
      </c>
      <c r="I15" s="53">
        <v>696</v>
      </c>
      <c r="J15" s="9">
        <v>565</v>
      </c>
      <c r="K15" s="2">
        <v>131</v>
      </c>
      <c r="L15" s="6">
        <v>26</v>
      </c>
      <c r="M15" s="53">
        <v>722</v>
      </c>
      <c r="N15" s="42">
        <v>608</v>
      </c>
      <c r="O15" s="43">
        <v>124</v>
      </c>
      <c r="P15" s="44">
        <v>25</v>
      </c>
      <c r="Q15" s="53">
        <v>757</v>
      </c>
      <c r="R15" s="42">
        <v>562</v>
      </c>
      <c r="S15" s="43">
        <v>119</v>
      </c>
      <c r="T15" s="44">
        <v>26</v>
      </c>
      <c r="U15" s="53">
        <v>707</v>
      </c>
      <c r="V15" s="42">
        <v>606</v>
      </c>
      <c r="W15" s="43">
        <v>121</v>
      </c>
      <c r="X15" s="44">
        <v>30</v>
      </c>
      <c r="Y15" s="53">
        <v>757</v>
      </c>
      <c r="Z15" s="42">
        <v>589</v>
      </c>
      <c r="AA15" s="43">
        <v>140</v>
      </c>
      <c r="AB15" s="44">
        <v>24</v>
      </c>
      <c r="AC15" s="53">
        <v>753</v>
      </c>
      <c r="AD15" s="42">
        <v>766</v>
      </c>
      <c r="AE15" s="43">
        <v>117</v>
      </c>
      <c r="AF15" s="44">
        <v>19</v>
      </c>
      <c r="AG15" s="53">
        <v>902</v>
      </c>
      <c r="AH15" s="42">
        <v>790</v>
      </c>
      <c r="AI15" s="43">
        <v>151</v>
      </c>
      <c r="AJ15" s="44">
        <v>45</v>
      </c>
      <c r="AK15" s="53">
        <v>986</v>
      </c>
      <c r="AL15" s="42">
        <v>837</v>
      </c>
      <c r="AM15" s="43">
        <v>146</v>
      </c>
      <c r="AN15" s="44">
        <v>22</v>
      </c>
      <c r="AO15" s="53">
        <v>1005</v>
      </c>
      <c r="AP15" s="42">
        <v>769</v>
      </c>
      <c r="AQ15" s="43">
        <v>147</v>
      </c>
      <c r="AR15" s="44">
        <v>33</v>
      </c>
      <c r="AS15" s="53">
        <v>949</v>
      </c>
      <c r="AT15" s="4">
        <v>8878</v>
      </c>
    </row>
    <row r="16" spans="1:46" ht="12.75">
      <c r="A16" s="5" t="s">
        <v>25</v>
      </c>
      <c r="B16" s="9">
        <v>117</v>
      </c>
      <c r="C16" s="2">
        <v>4</v>
      </c>
      <c r="D16" s="6">
        <v>11</v>
      </c>
      <c r="E16" s="53">
        <v>132</v>
      </c>
      <c r="F16" s="42">
        <v>127</v>
      </c>
      <c r="G16" s="43">
        <v>12</v>
      </c>
      <c r="H16" s="44">
        <v>12</v>
      </c>
      <c r="I16" s="53">
        <v>151</v>
      </c>
      <c r="J16" s="9">
        <v>185</v>
      </c>
      <c r="K16" s="2">
        <v>4</v>
      </c>
      <c r="L16" s="6">
        <v>23</v>
      </c>
      <c r="M16" s="53">
        <v>212</v>
      </c>
      <c r="N16" s="42">
        <v>169</v>
      </c>
      <c r="O16" s="43">
        <v>4</v>
      </c>
      <c r="P16" s="44">
        <v>21</v>
      </c>
      <c r="Q16" s="53">
        <v>194</v>
      </c>
      <c r="R16" s="42">
        <v>166</v>
      </c>
      <c r="S16" s="43">
        <v>19</v>
      </c>
      <c r="T16" s="44">
        <v>20</v>
      </c>
      <c r="U16" s="53">
        <v>205</v>
      </c>
      <c r="V16" s="42">
        <v>209</v>
      </c>
      <c r="W16" s="43">
        <v>8</v>
      </c>
      <c r="X16" s="44">
        <v>24</v>
      </c>
      <c r="Y16" s="53">
        <v>241</v>
      </c>
      <c r="Z16" s="42">
        <v>252</v>
      </c>
      <c r="AA16" s="43">
        <v>5</v>
      </c>
      <c r="AB16" s="44">
        <v>19</v>
      </c>
      <c r="AC16" s="53">
        <v>276</v>
      </c>
      <c r="AD16" s="42">
        <v>228</v>
      </c>
      <c r="AE16" s="43">
        <v>10</v>
      </c>
      <c r="AF16" s="44">
        <v>24</v>
      </c>
      <c r="AG16" s="53">
        <v>262</v>
      </c>
      <c r="AH16" s="42">
        <v>242</v>
      </c>
      <c r="AI16" s="43">
        <v>10</v>
      </c>
      <c r="AJ16" s="44">
        <v>38</v>
      </c>
      <c r="AK16" s="53">
        <v>290</v>
      </c>
      <c r="AL16" s="42">
        <v>257</v>
      </c>
      <c r="AM16" s="43">
        <v>8</v>
      </c>
      <c r="AN16" s="44">
        <v>37</v>
      </c>
      <c r="AO16" s="53">
        <v>302</v>
      </c>
      <c r="AP16" s="42">
        <v>237</v>
      </c>
      <c r="AQ16" s="43">
        <v>11</v>
      </c>
      <c r="AR16" s="44">
        <v>23</v>
      </c>
      <c r="AS16" s="53">
        <v>271</v>
      </c>
      <c r="AT16" s="4">
        <v>2536</v>
      </c>
    </row>
    <row r="17" spans="1:46" ht="12.75">
      <c r="A17" s="5" t="s">
        <v>26</v>
      </c>
      <c r="B17" s="9">
        <v>33</v>
      </c>
      <c r="C17" s="2"/>
      <c r="D17" s="6"/>
      <c r="E17" s="53">
        <v>33</v>
      </c>
      <c r="F17" s="42">
        <v>21</v>
      </c>
      <c r="G17" s="43">
        <v>4</v>
      </c>
      <c r="H17" s="44"/>
      <c r="I17" s="53">
        <v>25</v>
      </c>
      <c r="J17" s="9">
        <v>42</v>
      </c>
      <c r="K17" s="2">
        <v>3</v>
      </c>
      <c r="L17" s="6"/>
      <c r="M17" s="53">
        <v>45</v>
      </c>
      <c r="N17" s="42">
        <v>47</v>
      </c>
      <c r="O17" s="43">
        <v>1</v>
      </c>
      <c r="P17" s="44"/>
      <c r="Q17" s="53">
        <v>48</v>
      </c>
      <c r="R17" s="42">
        <v>42</v>
      </c>
      <c r="S17" s="43">
        <v>3</v>
      </c>
      <c r="T17" s="44"/>
      <c r="U17" s="53">
        <v>45</v>
      </c>
      <c r="V17" s="42">
        <v>44</v>
      </c>
      <c r="W17" s="43">
        <v>8</v>
      </c>
      <c r="X17" s="44"/>
      <c r="Y17" s="53">
        <v>52</v>
      </c>
      <c r="Z17" s="42">
        <v>34</v>
      </c>
      <c r="AA17" s="43">
        <v>6</v>
      </c>
      <c r="AB17" s="44"/>
      <c r="AC17" s="53">
        <v>40</v>
      </c>
      <c r="AD17" s="42">
        <v>42</v>
      </c>
      <c r="AE17" s="43">
        <v>7</v>
      </c>
      <c r="AF17" s="44"/>
      <c r="AG17" s="53">
        <v>49</v>
      </c>
      <c r="AH17" s="42">
        <v>44</v>
      </c>
      <c r="AI17" s="43">
        <v>3</v>
      </c>
      <c r="AJ17" s="44">
        <v>2</v>
      </c>
      <c r="AK17" s="53">
        <v>49</v>
      </c>
      <c r="AL17" s="42">
        <v>37</v>
      </c>
      <c r="AM17" s="43"/>
      <c r="AN17" s="44">
        <v>2</v>
      </c>
      <c r="AO17" s="53">
        <v>39</v>
      </c>
      <c r="AP17" s="42">
        <v>34</v>
      </c>
      <c r="AQ17" s="43"/>
      <c r="AR17" s="44">
        <v>3</v>
      </c>
      <c r="AS17" s="53">
        <v>37</v>
      </c>
      <c r="AT17" s="4">
        <v>462</v>
      </c>
    </row>
    <row r="18" spans="1:46" ht="12.75">
      <c r="A18" s="5" t="s">
        <v>27</v>
      </c>
      <c r="B18" s="9">
        <v>66</v>
      </c>
      <c r="C18" s="2">
        <v>11</v>
      </c>
      <c r="D18" s="6">
        <v>9</v>
      </c>
      <c r="E18" s="53">
        <v>86</v>
      </c>
      <c r="F18" s="42">
        <v>68</v>
      </c>
      <c r="G18" s="43">
        <v>12</v>
      </c>
      <c r="H18" s="44">
        <v>7</v>
      </c>
      <c r="I18" s="53">
        <v>87</v>
      </c>
      <c r="J18" s="9">
        <v>75</v>
      </c>
      <c r="K18" s="2">
        <v>10</v>
      </c>
      <c r="L18" s="6">
        <v>9</v>
      </c>
      <c r="M18" s="53">
        <v>94</v>
      </c>
      <c r="N18" s="42">
        <v>95</v>
      </c>
      <c r="O18" s="43">
        <v>9</v>
      </c>
      <c r="P18" s="44">
        <v>9</v>
      </c>
      <c r="Q18" s="53">
        <v>113</v>
      </c>
      <c r="R18" s="42">
        <v>104</v>
      </c>
      <c r="S18" s="43">
        <v>7</v>
      </c>
      <c r="T18" s="44">
        <v>7</v>
      </c>
      <c r="U18" s="53">
        <v>118</v>
      </c>
      <c r="V18" s="42">
        <v>95</v>
      </c>
      <c r="W18" s="43">
        <v>8</v>
      </c>
      <c r="X18" s="44">
        <v>7</v>
      </c>
      <c r="Y18" s="53">
        <v>110</v>
      </c>
      <c r="Z18" s="42">
        <v>100</v>
      </c>
      <c r="AA18" s="43">
        <v>6</v>
      </c>
      <c r="AB18" s="44">
        <v>1</v>
      </c>
      <c r="AC18" s="53">
        <v>107</v>
      </c>
      <c r="AD18" s="42">
        <v>102</v>
      </c>
      <c r="AE18" s="43">
        <v>11</v>
      </c>
      <c r="AF18" s="44">
        <v>16</v>
      </c>
      <c r="AG18" s="53">
        <v>129</v>
      </c>
      <c r="AH18" s="42">
        <v>90</v>
      </c>
      <c r="AI18" s="43">
        <v>10</v>
      </c>
      <c r="AJ18" s="44">
        <v>7</v>
      </c>
      <c r="AK18" s="53">
        <v>107</v>
      </c>
      <c r="AL18" s="42">
        <v>107</v>
      </c>
      <c r="AM18" s="43">
        <v>7</v>
      </c>
      <c r="AN18" s="44">
        <v>9</v>
      </c>
      <c r="AO18" s="53">
        <v>123</v>
      </c>
      <c r="AP18" s="42">
        <v>85</v>
      </c>
      <c r="AQ18" s="43">
        <v>5</v>
      </c>
      <c r="AR18" s="44">
        <v>10</v>
      </c>
      <c r="AS18" s="53">
        <v>100</v>
      </c>
      <c r="AT18" s="4">
        <v>1174</v>
      </c>
    </row>
    <row r="19" spans="1:46" ht="12.75">
      <c r="A19" s="5" t="s">
        <v>28</v>
      </c>
      <c r="B19" s="9">
        <v>48</v>
      </c>
      <c r="C19" s="2">
        <v>4</v>
      </c>
      <c r="D19" s="6">
        <v>9</v>
      </c>
      <c r="E19" s="53">
        <v>61</v>
      </c>
      <c r="F19" s="42">
        <v>85</v>
      </c>
      <c r="G19" s="43"/>
      <c r="H19" s="44">
        <v>9</v>
      </c>
      <c r="I19" s="53">
        <v>94</v>
      </c>
      <c r="J19" s="9">
        <v>80</v>
      </c>
      <c r="K19" s="2">
        <v>2</v>
      </c>
      <c r="L19" s="6">
        <v>18</v>
      </c>
      <c r="M19" s="53">
        <v>100</v>
      </c>
      <c r="N19" s="42">
        <v>71</v>
      </c>
      <c r="O19" s="43"/>
      <c r="P19" s="44">
        <v>14</v>
      </c>
      <c r="Q19" s="53">
        <v>85</v>
      </c>
      <c r="R19" s="42">
        <v>68</v>
      </c>
      <c r="S19" s="43"/>
      <c r="T19" s="44">
        <v>13</v>
      </c>
      <c r="U19" s="53">
        <v>81</v>
      </c>
      <c r="V19" s="42">
        <v>76</v>
      </c>
      <c r="W19" s="43"/>
      <c r="X19" s="44">
        <v>14</v>
      </c>
      <c r="Y19" s="53">
        <v>90</v>
      </c>
      <c r="Z19" s="42">
        <v>99</v>
      </c>
      <c r="AA19" s="43"/>
      <c r="AB19" s="44">
        <v>12</v>
      </c>
      <c r="AC19" s="53">
        <v>111</v>
      </c>
      <c r="AD19" s="42">
        <v>72</v>
      </c>
      <c r="AE19" s="43"/>
      <c r="AF19" s="44">
        <v>11</v>
      </c>
      <c r="AG19" s="53">
        <v>83</v>
      </c>
      <c r="AH19" s="42">
        <v>88</v>
      </c>
      <c r="AI19" s="43"/>
      <c r="AJ19" s="44">
        <v>17</v>
      </c>
      <c r="AK19" s="53">
        <v>105</v>
      </c>
      <c r="AL19" s="42">
        <v>80</v>
      </c>
      <c r="AM19" s="43"/>
      <c r="AN19" s="44">
        <v>7</v>
      </c>
      <c r="AO19" s="53">
        <v>87</v>
      </c>
      <c r="AP19" s="42">
        <v>106</v>
      </c>
      <c r="AQ19" s="43"/>
      <c r="AR19" s="44">
        <v>13</v>
      </c>
      <c r="AS19" s="53">
        <v>119</v>
      </c>
      <c r="AT19" s="4">
        <v>1016</v>
      </c>
    </row>
    <row r="20" spans="1:46" ht="12.75">
      <c r="A20" s="5" t="s">
        <v>29</v>
      </c>
      <c r="B20" s="9">
        <v>62</v>
      </c>
      <c r="C20" s="2">
        <v>8</v>
      </c>
      <c r="D20" s="6">
        <v>3</v>
      </c>
      <c r="E20" s="53">
        <v>73</v>
      </c>
      <c r="F20" s="42">
        <v>78</v>
      </c>
      <c r="G20" s="43">
        <v>5</v>
      </c>
      <c r="H20" s="44">
        <v>8</v>
      </c>
      <c r="I20" s="53">
        <v>91</v>
      </c>
      <c r="J20" s="9">
        <v>78</v>
      </c>
      <c r="K20" s="2">
        <v>2</v>
      </c>
      <c r="L20" s="6">
        <v>6</v>
      </c>
      <c r="M20" s="53">
        <v>86</v>
      </c>
      <c r="N20" s="42">
        <v>84</v>
      </c>
      <c r="O20" s="43">
        <v>2</v>
      </c>
      <c r="P20" s="44">
        <v>10</v>
      </c>
      <c r="Q20" s="53">
        <v>96</v>
      </c>
      <c r="R20" s="42">
        <v>92</v>
      </c>
      <c r="S20" s="43">
        <v>4</v>
      </c>
      <c r="T20" s="44">
        <v>6</v>
      </c>
      <c r="U20" s="53">
        <v>102</v>
      </c>
      <c r="V20" s="42">
        <v>86</v>
      </c>
      <c r="W20" s="43">
        <v>5</v>
      </c>
      <c r="X20" s="44">
        <v>7</v>
      </c>
      <c r="Y20" s="53">
        <v>98</v>
      </c>
      <c r="Z20" s="42">
        <v>105</v>
      </c>
      <c r="AA20" s="43">
        <v>8</v>
      </c>
      <c r="AB20" s="44">
        <v>16</v>
      </c>
      <c r="AC20" s="53">
        <v>129</v>
      </c>
      <c r="AD20" s="42">
        <v>92</v>
      </c>
      <c r="AE20" s="43">
        <v>5</v>
      </c>
      <c r="AF20" s="44">
        <v>15</v>
      </c>
      <c r="AG20" s="53">
        <v>112</v>
      </c>
      <c r="AH20" s="42">
        <v>109</v>
      </c>
      <c r="AI20" s="43">
        <v>4</v>
      </c>
      <c r="AJ20" s="44">
        <v>19</v>
      </c>
      <c r="AK20" s="53">
        <v>132</v>
      </c>
      <c r="AL20" s="42">
        <v>104</v>
      </c>
      <c r="AM20" s="43">
        <v>4</v>
      </c>
      <c r="AN20" s="44">
        <v>9</v>
      </c>
      <c r="AO20" s="53">
        <v>117</v>
      </c>
      <c r="AP20" s="42">
        <v>57</v>
      </c>
      <c r="AQ20" s="43">
        <v>6</v>
      </c>
      <c r="AR20" s="44">
        <v>12</v>
      </c>
      <c r="AS20" s="53">
        <v>75</v>
      </c>
      <c r="AT20" s="4">
        <v>1111</v>
      </c>
    </row>
    <row r="21" spans="1:46" ht="12.75">
      <c r="A21" s="5" t="s">
        <v>30</v>
      </c>
      <c r="B21" s="9">
        <v>116</v>
      </c>
      <c r="C21" s="2">
        <v>19</v>
      </c>
      <c r="D21" s="6">
        <v>15</v>
      </c>
      <c r="E21" s="53">
        <v>150</v>
      </c>
      <c r="F21" s="42">
        <v>131</v>
      </c>
      <c r="G21" s="43">
        <v>21</v>
      </c>
      <c r="H21" s="44">
        <v>12</v>
      </c>
      <c r="I21" s="53">
        <v>164</v>
      </c>
      <c r="J21" s="9">
        <v>129</v>
      </c>
      <c r="K21" s="2">
        <v>20</v>
      </c>
      <c r="L21" s="6">
        <v>19</v>
      </c>
      <c r="M21" s="53">
        <v>168</v>
      </c>
      <c r="N21" s="42">
        <v>133</v>
      </c>
      <c r="O21" s="43">
        <v>18</v>
      </c>
      <c r="P21" s="44">
        <v>16</v>
      </c>
      <c r="Q21" s="53">
        <v>167</v>
      </c>
      <c r="R21" s="42">
        <v>128</v>
      </c>
      <c r="S21" s="43">
        <v>22</v>
      </c>
      <c r="T21" s="44">
        <v>25</v>
      </c>
      <c r="U21" s="53">
        <v>175</v>
      </c>
      <c r="V21" s="42">
        <v>141</v>
      </c>
      <c r="W21" s="43">
        <v>13</v>
      </c>
      <c r="X21" s="44">
        <v>13</v>
      </c>
      <c r="Y21" s="53">
        <v>167</v>
      </c>
      <c r="Z21" s="42">
        <v>127</v>
      </c>
      <c r="AA21" s="43">
        <v>14</v>
      </c>
      <c r="AB21" s="44">
        <v>16</v>
      </c>
      <c r="AC21" s="53">
        <v>157</v>
      </c>
      <c r="AD21" s="42">
        <v>135</v>
      </c>
      <c r="AE21" s="43">
        <v>26</v>
      </c>
      <c r="AF21" s="44">
        <v>20</v>
      </c>
      <c r="AG21" s="53">
        <v>181</v>
      </c>
      <c r="AH21" s="42">
        <v>154</v>
      </c>
      <c r="AI21" s="43">
        <v>19</v>
      </c>
      <c r="AJ21" s="44">
        <v>25</v>
      </c>
      <c r="AK21" s="53">
        <v>198</v>
      </c>
      <c r="AL21" s="42">
        <v>195</v>
      </c>
      <c r="AM21" s="43">
        <v>17</v>
      </c>
      <c r="AN21" s="44">
        <v>21</v>
      </c>
      <c r="AO21" s="53">
        <v>233</v>
      </c>
      <c r="AP21" s="42">
        <v>270</v>
      </c>
      <c r="AQ21" s="43">
        <v>31</v>
      </c>
      <c r="AR21" s="44">
        <v>29</v>
      </c>
      <c r="AS21" s="53">
        <v>330</v>
      </c>
      <c r="AT21" s="4">
        <v>2090</v>
      </c>
    </row>
    <row r="22" spans="1:46" ht="12.75">
      <c r="A22" s="5" t="s">
        <v>31</v>
      </c>
      <c r="B22" s="9"/>
      <c r="C22" s="2"/>
      <c r="D22" s="6"/>
      <c r="E22" s="53"/>
      <c r="F22" s="42"/>
      <c r="G22" s="43"/>
      <c r="H22" s="44"/>
      <c r="I22" s="53"/>
      <c r="J22" s="9"/>
      <c r="K22" s="2"/>
      <c r="L22" s="6"/>
      <c r="M22" s="53"/>
      <c r="N22" s="42"/>
      <c r="O22" s="43"/>
      <c r="P22" s="44"/>
      <c r="Q22" s="53"/>
      <c r="R22" s="42"/>
      <c r="S22" s="43">
        <v>2</v>
      </c>
      <c r="T22" s="44"/>
      <c r="U22" s="53">
        <v>2</v>
      </c>
      <c r="V22" s="42"/>
      <c r="W22" s="43"/>
      <c r="X22" s="44"/>
      <c r="Y22" s="53"/>
      <c r="Z22" s="42">
        <v>1</v>
      </c>
      <c r="AA22" s="43">
        <v>4</v>
      </c>
      <c r="AB22" s="44"/>
      <c r="AC22" s="53">
        <v>5</v>
      </c>
      <c r="AD22" s="42">
        <v>65</v>
      </c>
      <c r="AE22" s="43">
        <v>7</v>
      </c>
      <c r="AF22" s="44"/>
      <c r="AG22" s="53">
        <v>72</v>
      </c>
      <c r="AH22" s="42">
        <v>103</v>
      </c>
      <c r="AI22" s="43">
        <v>4</v>
      </c>
      <c r="AJ22" s="44">
        <v>3</v>
      </c>
      <c r="AK22" s="53">
        <v>110</v>
      </c>
      <c r="AL22" s="42">
        <v>107</v>
      </c>
      <c r="AM22" s="43">
        <v>7</v>
      </c>
      <c r="AN22" s="44">
        <v>10</v>
      </c>
      <c r="AO22" s="53">
        <v>124</v>
      </c>
      <c r="AP22" s="42">
        <v>100</v>
      </c>
      <c r="AQ22" s="43">
        <v>4</v>
      </c>
      <c r="AR22" s="44">
        <v>8</v>
      </c>
      <c r="AS22" s="53">
        <v>112</v>
      </c>
      <c r="AT22" s="4">
        <v>425</v>
      </c>
    </row>
    <row r="23" spans="1:46" ht="12.75">
      <c r="A23" s="5" t="s">
        <v>32</v>
      </c>
      <c r="B23" s="9">
        <v>9</v>
      </c>
      <c r="C23" s="2">
        <v>49</v>
      </c>
      <c r="D23" s="6"/>
      <c r="E23" s="53">
        <v>58</v>
      </c>
      <c r="F23" s="42">
        <v>8</v>
      </c>
      <c r="G23" s="43">
        <v>45</v>
      </c>
      <c r="H23" s="44"/>
      <c r="I23" s="53">
        <v>53</v>
      </c>
      <c r="J23" s="9">
        <v>14</v>
      </c>
      <c r="K23" s="2">
        <v>58</v>
      </c>
      <c r="L23" s="6"/>
      <c r="M23" s="53">
        <v>72</v>
      </c>
      <c r="N23" s="42">
        <v>4</v>
      </c>
      <c r="O23" s="43">
        <v>49</v>
      </c>
      <c r="P23" s="44"/>
      <c r="Q23" s="53">
        <v>53</v>
      </c>
      <c r="R23" s="42">
        <v>14</v>
      </c>
      <c r="S23" s="43">
        <v>51</v>
      </c>
      <c r="T23" s="44"/>
      <c r="U23" s="53">
        <v>65</v>
      </c>
      <c r="V23" s="42">
        <v>17</v>
      </c>
      <c r="W23" s="43">
        <v>42</v>
      </c>
      <c r="X23" s="44">
        <v>1</v>
      </c>
      <c r="Y23" s="53">
        <v>60</v>
      </c>
      <c r="Z23" s="42">
        <v>10</v>
      </c>
      <c r="AA23" s="43">
        <v>40</v>
      </c>
      <c r="AB23" s="44"/>
      <c r="AC23" s="53">
        <v>50</v>
      </c>
      <c r="AD23" s="42">
        <v>11</v>
      </c>
      <c r="AE23" s="43">
        <v>45</v>
      </c>
      <c r="AF23" s="44"/>
      <c r="AG23" s="53">
        <v>56</v>
      </c>
      <c r="AH23" s="42">
        <v>9</v>
      </c>
      <c r="AI23" s="43">
        <v>41</v>
      </c>
      <c r="AJ23" s="44"/>
      <c r="AK23" s="53">
        <v>50</v>
      </c>
      <c r="AL23" s="42">
        <v>6</v>
      </c>
      <c r="AM23" s="43">
        <v>47</v>
      </c>
      <c r="AN23" s="44"/>
      <c r="AO23" s="53">
        <v>53</v>
      </c>
      <c r="AP23" s="42">
        <v>3</v>
      </c>
      <c r="AQ23" s="43">
        <v>65</v>
      </c>
      <c r="AR23" s="44"/>
      <c r="AS23" s="53">
        <v>68</v>
      </c>
      <c r="AT23" s="4">
        <v>638</v>
      </c>
    </row>
    <row r="24" spans="1:46" ht="12.75">
      <c r="A24" s="5" t="s">
        <v>33</v>
      </c>
      <c r="B24" s="9"/>
      <c r="C24" s="2">
        <v>4</v>
      </c>
      <c r="D24" s="6"/>
      <c r="E24" s="53">
        <v>4</v>
      </c>
      <c r="F24" s="42"/>
      <c r="G24" s="43">
        <v>2</v>
      </c>
      <c r="H24" s="44">
        <v>1</v>
      </c>
      <c r="I24" s="53">
        <v>3</v>
      </c>
      <c r="J24" s="9"/>
      <c r="K24" s="2">
        <v>4</v>
      </c>
      <c r="L24" s="6"/>
      <c r="M24" s="53">
        <v>4</v>
      </c>
      <c r="N24" s="42"/>
      <c r="O24" s="43">
        <v>3</v>
      </c>
      <c r="P24" s="44"/>
      <c r="Q24" s="53">
        <v>3</v>
      </c>
      <c r="R24" s="42"/>
      <c r="S24" s="43">
        <v>2</v>
      </c>
      <c r="T24" s="44"/>
      <c r="U24" s="53">
        <v>2</v>
      </c>
      <c r="V24" s="42"/>
      <c r="W24" s="43">
        <v>1</v>
      </c>
      <c r="X24" s="44"/>
      <c r="Y24" s="53">
        <v>1</v>
      </c>
      <c r="Z24" s="42"/>
      <c r="AA24" s="43">
        <v>1</v>
      </c>
      <c r="AB24" s="44"/>
      <c r="AC24" s="53">
        <v>1</v>
      </c>
      <c r="AD24" s="42"/>
      <c r="AE24" s="43"/>
      <c r="AF24" s="44"/>
      <c r="AG24" s="53"/>
      <c r="AH24" s="42"/>
      <c r="AI24" s="43"/>
      <c r="AJ24" s="44"/>
      <c r="AK24" s="53"/>
      <c r="AL24" s="42"/>
      <c r="AM24" s="43"/>
      <c r="AN24" s="44"/>
      <c r="AO24" s="53"/>
      <c r="AP24" s="42"/>
      <c r="AQ24" s="43"/>
      <c r="AR24" s="44"/>
      <c r="AS24" s="53"/>
      <c r="AT24" s="4">
        <v>18</v>
      </c>
    </row>
    <row r="25" spans="1:46" ht="12.75">
      <c r="A25" s="5" t="s">
        <v>34</v>
      </c>
      <c r="B25" s="9">
        <v>11</v>
      </c>
      <c r="C25" s="2">
        <v>2</v>
      </c>
      <c r="D25" s="6">
        <v>3</v>
      </c>
      <c r="E25" s="53">
        <v>16</v>
      </c>
      <c r="F25" s="42">
        <v>21</v>
      </c>
      <c r="G25" s="43">
        <v>3</v>
      </c>
      <c r="H25" s="44">
        <v>8</v>
      </c>
      <c r="I25" s="53">
        <v>32</v>
      </c>
      <c r="J25" s="9">
        <v>21</v>
      </c>
      <c r="K25" s="2">
        <v>3</v>
      </c>
      <c r="L25" s="6">
        <v>3</v>
      </c>
      <c r="M25" s="53">
        <v>27</v>
      </c>
      <c r="N25" s="42">
        <v>12</v>
      </c>
      <c r="O25" s="43"/>
      <c r="P25" s="44">
        <v>3</v>
      </c>
      <c r="Q25" s="53">
        <v>15</v>
      </c>
      <c r="R25" s="42">
        <v>10</v>
      </c>
      <c r="S25" s="43">
        <v>1</v>
      </c>
      <c r="T25" s="44">
        <v>6</v>
      </c>
      <c r="U25" s="53">
        <v>17</v>
      </c>
      <c r="V25" s="42">
        <v>13</v>
      </c>
      <c r="W25" s="43">
        <v>3</v>
      </c>
      <c r="X25" s="44">
        <v>7</v>
      </c>
      <c r="Y25" s="53">
        <v>23</v>
      </c>
      <c r="Z25" s="42">
        <v>26</v>
      </c>
      <c r="AA25" s="43"/>
      <c r="AB25" s="44">
        <v>7</v>
      </c>
      <c r="AC25" s="53">
        <v>33</v>
      </c>
      <c r="AD25" s="42">
        <v>25</v>
      </c>
      <c r="AE25" s="43">
        <v>11</v>
      </c>
      <c r="AF25" s="44">
        <v>1</v>
      </c>
      <c r="AG25" s="53">
        <v>37</v>
      </c>
      <c r="AH25" s="42">
        <v>20</v>
      </c>
      <c r="AI25" s="43">
        <v>1</v>
      </c>
      <c r="AJ25" s="44">
        <v>8</v>
      </c>
      <c r="AK25" s="53">
        <v>29</v>
      </c>
      <c r="AL25" s="42">
        <v>24</v>
      </c>
      <c r="AM25" s="43">
        <v>2</v>
      </c>
      <c r="AN25" s="44">
        <v>3</v>
      </c>
      <c r="AO25" s="53">
        <v>29</v>
      </c>
      <c r="AP25" s="42">
        <v>23</v>
      </c>
      <c r="AQ25" s="43">
        <v>1</v>
      </c>
      <c r="AR25" s="44">
        <v>6</v>
      </c>
      <c r="AS25" s="53">
        <v>30</v>
      </c>
      <c r="AT25" s="4">
        <v>288</v>
      </c>
    </row>
    <row r="26" spans="1:46" ht="12.75">
      <c r="A26" s="5" t="s">
        <v>35</v>
      </c>
      <c r="B26" s="9">
        <v>12</v>
      </c>
      <c r="C26" s="2"/>
      <c r="D26" s="6"/>
      <c r="E26" s="53">
        <v>12</v>
      </c>
      <c r="F26" s="42">
        <v>30</v>
      </c>
      <c r="G26" s="43"/>
      <c r="H26" s="44">
        <v>1</v>
      </c>
      <c r="I26" s="53">
        <v>31</v>
      </c>
      <c r="J26" s="9">
        <v>120</v>
      </c>
      <c r="K26" s="2"/>
      <c r="L26" s="6"/>
      <c r="M26" s="53">
        <v>120</v>
      </c>
      <c r="N26" s="42">
        <v>455</v>
      </c>
      <c r="O26" s="43"/>
      <c r="P26" s="44">
        <v>3</v>
      </c>
      <c r="Q26" s="53">
        <v>458</v>
      </c>
      <c r="R26" s="42">
        <v>228</v>
      </c>
      <c r="S26" s="43"/>
      <c r="T26" s="44">
        <v>4</v>
      </c>
      <c r="U26" s="53">
        <v>232</v>
      </c>
      <c r="V26" s="42">
        <v>311</v>
      </c>
      <c r="W26" s="43"/>
      <c r="X26" s="44">
        <v>3</v>
      </c>
      <c r="Y26" s="53">
        <v>314</v>
      </c>
      <c r="Z26" s="42">
        <v>358</v>
      </c>
      <c r="AA26" s="43"/>
      <c r="AB26" s="44">
        <v>7</v>
      </c>
      <c r="AC26" s="53">
        <v>365</v>
      </c>
      <c r="AD26" s="42">
        <v>337</v>
      </c>
      <c r="AE26" s="43"/>
      <c r="AF26" s="44">
        <v>9</v>
      </c>
      <c r="AG26" s="53">
        <v>346</v>
      </c>
      <c r="AH26" s="42">
        <v>405</v>
      </c>
      <c r="AI26" s="43"/>
      <c r="AJ26" s="44">
        <v>6</v>
      </c>
      <c r="AK26" s="53">
        <v>411</v>
      </c>
      <c r="AL26" s="42">
        <v>382</v>
      </c>
      <c r="AM26" s="43"/>
      <c r="AN26" s="44">
        <v>7</v>
      </c>
      <c r="AO26" s="53">
        <v>389</v>
      </c>
      <c r="AP26" s="42">
        <v>443</v>
      </c>
      <c r="AQ26" s="43"/>
      <c r="AR26" s="44">
        <v>6</v>
      </c>
      <c r="AS26" s="53">
        <v>449</v>
      </c>
      <c r="AT26" s="4">
        <v>3127</v>
      </c>
    </row>
    <row r="27" spans="1:46" ht="12.75">
      <c r="A27" s="5" t="s">
        <v>36</v>
      </c>
      <c r="B27" s="9">
        <v>14</v>
      </c>
      <c r="C27" s="2">
        <v>9</v>
      </c>
      <c r="D27" s="6">
        <v>4</v>
      </c>
      <c r="E27" s="53">
        <v>27</v>
      </c>
      <c r="F27" s="42">
        <v>8</v>
      </c>
      <c r="G27" s="43">
        <v>5</v>
      </c>
      <c r="H27" s="44">
        <v>6</v>
      </c>
      <c r="I27" s="53">
        <v>19</v>
      </c>
      <c r="J27" s="9">
        <v>5</v>
      </c>
      <c r="K27" s="2">
        <v>12</v>
      </c>
      <c r="L27" s="6">
        <v>3</v>
      </c>
      <c r="M27" s="53">
        <v>20</v>
      </c>
      <c r="N27" s="42">
        <v>5</v>
      </c>
      <c r="O27" s="43">
        <v>9</v>
      </c>
      <c r="P27" s="44">
        <v>1</v>
      </c>
      <c r="Q27" s="53">
        <v>15</v>
      </c>
      <c r="R27" s="42">
        <v>2</v>
      </c>
      <c r="S27" s="43">
        <v>6</v>
      </c>
      <c r="T27" s="44"/>
      <c r="U27" s="53">
        <v>8</v>
      </c>
      <c r="V27" s="42">
        <v>4</v>
      </c>
      <c r="W27" s="43">
        <v>13</v>
      </c>
      <c r="X27" s="44">
        <v>4</v>
      </c>
      <c r="Y27" s="53">
        <v>21</v>
      </c>
      <c r="Z27" s="42">
        <v>5</v>
      </c>
      <c r="AA27" s="43">
        <v>6</v>
      </c>
      <c r="AB27" s="44">
        <v>4</v>
      </c>
      <c r="AC27" s="53">
        <v>15</v>
      </c>
      <c r="AD27" s="42">
        <v>1</v>
      </c>
      <c r="AE27" s="43">
        <v>7</v>
      </c>
      <c r="AF27" s="44">
        <v>4</v>
      </c>
      <c r="AG27" s="53">
        <v>12</v>
      </c>
      <c r="AH27" s="42"/>
      <c r="AI27" s="43">
        <v>6</v>
      </c>
      <c r="AJ27" s="44">
        <v>1</v>
      </c>
      <c r="AK27" s="53">
        <v>7</v>
      </c>
      <c r="AL27" s="42"/>
      <c r="AM27" s="43">
        <v>7</v>
      </c>
      <c r="AN27" s="44">
        <v>3</v>
      </c>
      <c r="AO27" s="53">
        <v>10</v>
      </c>
      <c r="AP27" s="42"/>
      <c r="AQ27" s="43">
        <v>7</v>
      </c>
      <c r="AR27" s="44">
        <v>3</v>
      </c>
      <c r="AS27" s="53">
        <v>10</v>
      </c>
      <c r="AT27" s="4">
        <v>164</v>
      </c>
    </row>
    <row r="28" spans="1:46" ht="12.75">
      <c r="A28" s="5" t="s">
        <v>37</v>
      </c>
      <c r="B28" s="9"/>
      <c r="C28" s="2"/>
      <c r="D28" s="6"/>
      <c r="E28" s="53"/>
      <c r="F28" s="42"/>
      <c r="G28" s="43"/>
      <c r="H28" s="44"/>
      <c r="I28" s="53"/>
      <c r="J28" s="9"/>
      <c r="K28" s="2"/>
      <c r="L28" s="6"/>
      <c r="M28" s="53"/>
      <c r="N28" s="42"/>
      <c r="O28" s="43"/>
      <c r="P28" s="44"/>
      <c r="Q28" s="53"/>
      <c r="R28" s="42"/>
      <c r="S28" s="43"/>
      <c r="T28" s="44"/>
      <c r="U28" s="53"/>
      <c r="V28" s="42"/>
      <c r="W28" s="43"/>
      <c r="X28" s="44"/>
      <c r="Y28" s="53"/>
      <c r="Z28" s="42"/>
      <c r="AA28" s="43"/>
      <c r="AB28" s="44"/>
      <c r="AC28" s="53"/>
      <c r="AD28" s="42"/>
      <c r="AE28" s="43"/>
      <c r="AF28" s="44">
        <v>1</v>
      </c>
      <c r="AG28" s="53">
        <v>1</v>
      </c>
      <c r="AH28" s="42"/>
      <c r="AI28" s="43"/>
      <c r="AJ28" s="44"/>
      <c r="AK28" s="53"/>
      <c r="AL28" s="42"/>
      <c r="AM28" s="43"/>
      <c r="AN28" s="44"/>
      <c r="AO28" s="53"/>
      <c r="AP28" s="42"/>
      <c r="AQ28" s="43"/>
      <c r="AR28" s="44"/>
      <c r="AS28" s="53"/>
      <c r="AT28" s="4">
        <v>1</v>
      </c>
    </row>
    <row r="29" spans="1:46" ht="12.75">
      <c r="A29" s="5" t="s">
        <v>38</v>
      </c>
      <c r="B29" s="9">
        <v>104</v>
      </c>
      <c r="C29" s="2">
        <v>24</v>
      </c>
      <c r="D29" s="6">
        <v>2</v>
      </c>
      <c r="E29" s="53">
        <v>130</v>
      </c>
      <c r="F29" s="42">
        <v>135</v>
      </c>
      <c r="G29" s="43">
        <v>19</v>
      </c>
      <c r="H29" s="44">
        <v>1</v>
      </c>
      <c r="I29" s="53">
        <v>155</v>
      </c>
      <c r="J29" s="9">
        <v>127</v>
      </c>
      <c r="K29" s="2">
        <v>15</v>
      </c>
      <c r="L29" s="6"/>
      <c r="M29" s="53">
        <v>142</v>
      </c>
      <c r="N29" s="42">
        <v>113</v>
      </c>
      <c r="O29" s="43">
        <v>12</v>
      </c>
      <c r="P29" s="44"/>
      <c r="Q29" s="53">
        <v>125</v>
      </c>
      <c r="R29" s="42">
        <v>127</v>
      </c>
      <c r="S29" s="43">
        <v>18</v>
      </c>
      <c r="T29" s="44"/>
      <c r="U29" s="53">
        <v>145</v>
      </c>
      <c r="V29" s="42">
        <v>122</v>
      </c>
      <c r="W29" s="43">
        <v>21</v>
      </c>
      <c r="X29" s="44"/>
      <c r="Y29" s="53">
        <v>143</v>
      </c>
      <c r="Z29" s="42">
        <v>131</v>
      </c>
      <c r="AA29" s="43">
        <v>26</v>
      </c>
      <c r="AB29" s="44"/>
      <c r="AC29" s="53">
        <v>157</v>
      </c>
      <c r="AD29" s="42">
        <v>124</v>
      </c>
      <c r="AE29" s="43">
        <v>11</v>
      </c>
      <c r="AF29" s="44"/>
      <c r="AG29" s="53">
        <v>135</v>
      </c>
      <c r="AH29" s="42">
        <v>128</v>
      </c>
      <c r="AI29" s="43">
        <v>10</v>
      </c>
      <c r="AJ29" s="44"/>
      <c r="AK29" s="53">
        <v>138</v>
      </c>
      <c r="AL29" s="42">
        <v>142</v>
      </c>
      <c r="AM29" s="43">
        <v>23</v>
      </c>
      <c r="AN29" s="44"/>
      <c r="AO29" s="53">
        <v>165</v>
      </c>
      <c r="AP29" s="42">
        <v>138</v>
      </c>
      <c r="AQ29" s="43">
        <v>15</v>
      </c>
      <c r="AR29" s="44"/>
      <c r="AS29" s="53">
        <v>153</v>
      </c>
      <c r="AT29" s="4">
        <v>1588</v>
      </c>
    </row>
    <row r="30" spans="1:46" ht="12.75">
      <c r="A30" s="5" t="s">
        <v>39</v>
      </c>
      <c r="B30" s="9">
        <v>18</v>
      </c>
      <c r="C30" s="2">
        <v>3</v>
      </c>
      <c r="D30" s="6">
        <v>8</v>
      </c>
      <c r="E30" s="53">
        <v>29</v>
      </c>
      <c r="F30" s="42">
        <v>34</v>
      </c>
      <c r="G30" s="43">
        <v>1</v>
      </c>
      <c r="H30" s="44">
        <v>6</v>
      </c>
      <c r="I30" s="53">
        <v>41</v>
      </c>
      <c r="J30" s="9">
        <v>25</v>
      </c>
      <c r="K30" s="2">
        <v>6</v>
      </c>
      <c r="L30" s="6">
        <v>2</v>
      </c>
      <c r="M30" s="53">
        <v>33</v>
      </c>
      <c r="N30" s="42">
        <v>20</v>
      </c>
      <c r="O30" s="43">
        <v>3</v>
      </c>
      <c r="P30" s="44">
        <v>3</v>
      </c>
      <c r="Q30" s="53">
        <v>26</v>
      </c>
      <c r="R30" s="42">
        <v>40</v>
      </c>
      <c r="S30" s="43">
        <v>2</v>
      </c>
      <c r="T30" s="44">
        <v>1</v>
      </c>
      <c r="U30" s="53">
        <v>43</v>
      </c>
      <c r="V30" s="42">
        <v>34</v>
      </c>
      <c r="W30" s="43">
        <v>2</v>
      </c>
      <c r="X30" s="44">
        <v>3</v>
      </c>
      <c r="Y30" s="53">
        <v>39</v>
      </c>
      <c r="Z30" s="42">
        <v>35</v>
      </c>
      <c r="AA30" s="43">
        <v>1</v>
      </c>
      <c r="AB30" s="44"/>
      <c r="AC30" s="53">
        <v>36</v>
      </c>
      <c r="AD30" s="42">
        <v>30</v>
      </c>
      <c r="AE30" s="43">
        <v>3</v>
      </c>
      <c r="AF30" s="44">
        <v>3</v>
      </c>
      <c r="AG30" s="53">
        <v>36</v>
      </c>
      <c r="AH30" s="42">
        <v>44</v>
      </c>
      <c r="AI30" s="43">
        <v>6</v>
      </c>
      <c r="AJ30" s="44">
        <v>6</v>
      </c>
      <c r="AK30" s="53">
        <v>56</v>
      </c>
      <c r="AL30" s="42">
        <v>37</v>
      </c>
      <c r="AM30" s="43">
        <v>2</v>
      </c>
      <c r="AN30" s="44">
        <v>6</v>
      </c>
      <c r="AO30" s="53">
        <v>45</v>
      </c>
      <c r="AP30" s="42">
        <v>32</v>
      </c>
      <c r="AQ30" s="43">
        <v>2</v>
      </c>
      <c r="AR30" s="44">
        <v>10</v>
      </c>
      <c r="AS30" s="53">
        <v>44</v>
      </c>
      <c r="AT30" s="4">
        <v>428</v>
      </c>
    </row>
    <row r="31" spans="1:46" ht="12.75">
      <c r="A31" s="5" t="s">
        <v>40</v>
      </c>
      <c r="B31" s="9">
        <v>22</v>
      </c>
      <c r="C31" s="2">
        <v>6</v>
      </c>
      <c r="D31" s="6"/>
      <c r="E31" s="53">
        <v>28</v>
      </c>
      <c r="F31" s="42">
        <v>33</v>
      </c>
      <c r="G31" s="43">
        <v>15</v>
      </c>
      <c r="H31" s="44"/>
      <c r="I31" s="53">
        <v>48</v>
      </c>
      <c r="J31" s="9">
        <v>34</v>
      </c>
      <c r="K31" s="2">
        <v>11</v>
      </c>
      <c r="L31" s="6">
        <v>10</v>
      </c>
      <c r="M31" s="53">
        <v>55</v>
      </c>
      <c r="N31" s="42">
        <v>22</v>
      </c>
      <c r="O31" s="43">
        <v>10</v>
      </c>
      <c r="P31" s="44">
        <v>6</v>
      </c>
      <c r="Q31" s="53">
        <v>38</v>
      </c>
      <c r="R31" s="42">
        <v>19</v>
      </c>
      <c r="S31" s="43">
        <v>5</v>
      </c>
      <c r="T31" s="44">
        <v>8</v>
      </c>
      <c r="U31" s="53">
        <v>32</v>
      </c>
      <c r="V31" s="42">
        <v>24</v>
      </c>
      <c r="W31" s="43">
        <v>13</v>
      </c>
      <c r="X31" s="44">
        <v>7</v>
      </c>
      <c r="Y31" s="53">
        <v>44</v>
      </c>
      <c r="Z31" s="42">
        <v>27</v>
      </c>
      <c r="AA31" s="43">
        <v>9</v>
      </c>
      <c r="AB31" s="44">
        <v>6</v>
      </c>
      <c r="AC31" s="53">
        <v>42</v>
      </c>
      <c r="AD31" s="42">
        <v>26</v>
      </c>
      <c r="AE31" s="43">
        <v>9</v>
      </c>
      <c r="AF31" s="44">
        <v>11</v>
      </c>
      <c r="AG31" s="53">
        <v>46</v>
      </c>
      <c r="AH31" s="42">
        <v>33</v>
      </c>
      <c r="AI31" s="43">
        <v>8</v>
      </c>
      <c r="AJ31" s="44">
        <v>9</v>
      </c>
      <c r="AK31" s="53">
        <v>50</v>
      </c>
      <c r="AL31" s="42">
        <v>30</v>
      </c>
      <c r="AM31" s="43">
        <v>8</v>
      </c>
      <c r="AN31" s="44">
        <v>5</v>
      </c>
      <c r="AO31" s="53">
        <v>43</v>
      </c>
      <c r="AP31" s="42">
        <v>20</v>
      </c>
      <c r="AQ31" s="43">
        <v>4</v>
      </c>
      <c r="AR31" s="44">
        <v>9</v>
      </c>
      <c r="AS31" s="53">
        <v>33</v>
      </c>
      <c r="AT31" s="4">
        <v>459</v>
      </c>
    </row>
    <row r="32" spans="1:46" ht="12.75">
      <c r="A32" s="5" t="s">
        <v>41</v>
      </c>
      <c r="B32" s="9">
        <v>185</v>
      </c>
      <c r="C32" s="2">
        <v>17</v>
      </c>
      <c r="D32" s="6">
        <v>23</v>
      </c>
      <c r="E32" s="53">
        <v>225</v>
      </c>
      <c r="F32" s="42">
        <v>211</v>
      </c>
      <c r="G32" s="43">
        <v>20</v>
      </c>
      <c r="H32" s="44">
        <v>19</v>
      </c>
      <c r="I32" s="53">
        <v>250</v>
      </c>
      <c r="J32" s="9">
        <v>221</v>
      </c>
      <c r="K32" s="2">
        <v>20</v>
      </c>
      <c r="L32" s="6">
        <v>17</v>
      </c>
      <c r="M32" s="53">
        <v>258</v>
      </c>
      <c r="N32" s="42">
        <v>222</v>
      </c>
      <c r="O32" s="43">
        <v>21</v>
      </c>
      <c r="P32" s="44">
        <v>17</v>
      </c>
      <c r="Q32" s="53">
        <v>260</v>
      </c>
      <c r="R32" s="42">
        <v>255</v>
      </c>
      <c r="S32" s="43">
        <v>23</v>
      </c>
      <c r="T32" s="44">
        <v>19</v>
      </c>
      <c r="U32" s="53">
        <v>297</v>
      </c>
      <c r="V32" s="42">
        <v>279</v>
      </c>
      <c r="W32" s="43">
        <v>23</v>
      </c>
      <c r="X32" s="44">
        <v>21</v>
      </c>
      <c r="Y32" s="53">
        <v>323</v>
      </c>
      <c r="Z32" s="42">
        <v>296</v>
      </c>
      <c r="AA32" s="43">
        <v>23</v>
      </c>
      <c r="AB32" s="44">
        <v>33</v>
      </c>
      <c r="AC32" s="53">
        <v>352</v>
      </c>
      <c r="AD32" s="42">
        <v>325</v>
      </c>
      <c r="AE32" s="43">
        <v>30</v>
      </c>
      <c r="AF32" s="44">
        <v>31</v>
      </c>
      <c r="AG32" s="53">
        <v>386</v>
      </c>
      <c r="AH32" s="42">
        <v>328</v>
      </c>
      <c r="AI32" s="43">
        <v>29</v>
      </c>
      <c r="AJ32" s="44">
        <v>25</v>
      </c>
      <c r="AK32" s="53">
        <v>382</v>
      </c>
      <c r="AL32" s="42">
        <v>342</v>
      </c>
      <c r="AM32" s="43">
        <v>26</v>
      </c>
      <c r="AN32" s="44">
        <v>30</v>
      </c>
      <c r="AO32" s="53">
        <v>398</v>
      </c>
      <c r="AP32" s="42">
        <v>283</v>
      </c>
      <c r="AQ32" s="43">
        <v>16</v>
      </c>
      <c r="AR32" s="44">
        <v>46</v>
      </c>
      <c r="AS32" s="53">
        <v>345</v>
      </c>
      <c r="AT32" s="4">
        <v>3476</v>
      </c>
    </row>
    <row r="33" spans="1:46" ht="12.75">
      <c r="A33" s="5" t="s">
        <v>42</v>
      </c>
      <c r="B33" s="9">
        <v>105</v>
      </c>
      <c r="C33" s="2">
        <v>7</v>
      </c>
      <c r="D33" s="6"/>
      <c r="E33" s="53">
        <v>112</v>
      </c>
      <c r="F33" s="42">
        <v>116</v>
      </c>
      <c r="G33" s="43"/>
      <c r="H33" s="44">
        <v>3</v>
      </c>
      <c r="I33" s="53">
        <v>119</v>
      </c>
      <c r="J33" s="9">
        <v>117</v>
      </c>
      <c r="K33" s="2">
        <v>5</v>
      </c>
      <c r="L33" s="6">
        <v>2</v>
      </c>
      <c r="M33" s="53">
        <v>124</v>
      </c>
      <c r="N33" s="42">
        <v>82</v>
      </c>
      <c r="O33" s="43">
        <v>5</v>
      </c>
      <c r="P33" s="44"/>
      <c r="Q33" s="53">
        <v>87</v>
      </c>
      <c r="R33" s="42">
        <v>75</v>
      </c>
      <c r="S33" s="43">
        <v>7</v>
      </c>
      <c r="T33" s="44"/>
      <c r="U33" s="53">
        <v>82</v>
      </c>
      <c r="V33" s="42">
        <v>69</v>
      </c>
      <c r="W33" s="43">
        <v>4</v>
      </c>
      <c r="X33" s="44"/>
      <c r="Y33" s="53">
        <v>73</v>
      </c>
      <c r="Z33" s="42">
        <v>68</v>
      </c>
      <c r="AA33" s="43">
        <v>5</v>
      </c>
      <c r="AB33" s="44"/>
      <c r="AC33" s="53">
        <v>73</v>
      </c>
      <c r="AD33" s="42">
        <v>72</v>
      </c>
      <c r="AE33" s="43">
        <v>2</v>
      </c>
      <c r="AF33" s="44">
        <v>1</v>
      </c>
      <c r="AG33" s="53">
        <v>75</v>
      </c>
      <c r="AH33" s="42">
        <v>82</v>
      </c>
      <c r="AI33" s="43">
        <v>1</v>
      </c>
      <c r="AJ33" s="44"/>
      <c r="AK33" s="53">
        <v>83</v>
      </c>
      <c r="AL33" s="42">
        <v>73</v>
      </c>
      <c r="AM33" s="43">
        <v>4</v>
      </c>
      <c r="AN33" s="44">
        <v>2</v>
      </c>
      <c r="AO33" s="53">
        <v>79</v>
      </c>
      <c r="AP33" s="42">
        <v>84</v>
      </c>
      <c r="AQ33" s="43">
        <v>11</v>
      </c>
      <c r="AR33" s="44">
        <v>2</v>
      </c>
      <c r="AS33" s="53">
        <v>97</v>
      </c>
      <c r="AT33" s="4">
        <v>1004</v>
      </c>
    </row>
    <row r="34" spans="1:46" ht="12.75">
      <c r="A34" s="5" t="s">
        <v>43</v>
      </c>
      <c r="B34" s="9"/>
      <c r="C34" s="2"/>
      <c r="D34" s="6"/>
      <c r="E34" s="53"/>
      <c r="F34" s="42"/>
      <c r="G34" s="43"/>
      <c r="H34" s="44"/>
      <c r="I34" s="53"/>
      <c r="J34" s="9"/>
      <c r="K34" s="2"/>
      <c r="L34" s="6"/>
      <c r="M34" s="53"/>
      <c r="N34" s="42">
        <v>4</v>
      </c>
      <c r="O34" s="43"/>
      <c r="P34" s="44"/>
      <c r="Q34" s="53">
        <v>4</v>
      </c>
      <c r="R34" s="42">
        <v>8</v>
      </c>
      <c r="S34" s="43"/>
      <c r="T34" s="44"/>
      <c r="U34" s="53">
        <v>8</v>
      </c>
      <c r="V34" s="42">
        <v>6</v>
      </c>
      <c r="W34" s="43"/>
      <c r="X34" s="44"/>
      <c r="Y34" s="53">
        <v>6</v>
      </c>
      <c r="Z34" s="42">
        <v>25</v>
      </c>
      <c r="AA34" s="43">
        <v>1</v>
      </c>
      <c r="AB34" s="44"/>
      <c r="AC34" s="53">
        <v>26</v>
      </c>
      <c r="AD34" s="42">
        <v>31</v>
      </c>
      <c r="AE34" s="43">
        <v>4</v>
      </c>
      <c r="AF34" s="44"/>
      <c r="AG34" s="53">
        <v>35</v>
      </c>
      <c r="AH34" s="42">
        <v>42</v>
      </c>
      <c r="AI34" s="43">
        <v>5</v>
      </c>
      <c r="AJ34" s="44"/>
      <c r="AK34" s="53">
        <v>47</v>
      </c>
      <c r="AL34" s="42">
        <v>45</v>
      </c>
      <c r="AM34" s="43">
        <v>6</v>
      </c>
      <c r="AN34" s="44"/>
      <c r="AO34" s="53">
        <v>51</v>
      </c>
      <c r="AP34" s="42">
        <v>40</v>
      </c>
      <c r="AQ34" s="43">
        <v>16</v>
      </c>
      <c r="AR34" s="44">
        <v>1</v>
      </c>
      <c r="AS34" s="53">
        <v>57</v>
      </c>
      <c r="AT34" s="4">
        <v>234</v>
      </c>
    </row>
    <row r="35" spans="1:46" ht="12.75">
      <c r="A35" s="5" t="s">
        <v>44</v>
      </c>
      <c r="B35" s="9">
        <v>183</v>
      </c>
      <c r="C35" s="2">
        <v>27</v>
      </c>
      <c r="D35" s="6">
        <v>1</v>
      </c>
      <c r="E35" s="53">
        <v>211</v>
      </c>
      <c r="F35" s="42">
        <v>171</v>
      </c>
      <c r="G35" s="43">
        <v>27</v>
      </c>
      <c r="H35" s="44">
        <v>1</v>
      </c>
      <c r="I35" s="53">
        <v>199</v>
      </c>
      <c r="J35" s="9">
        <v>169</v>
      </c>
      <c r="K35" s="2">
        <v>24</v>
      </c>
      <c r="L35" s="6">
        <v>3</v>
      </c>
      <c r="M35" s="53">
        <v>196</v>
      </c>
      <c r="N35" s="42">
        <v>185</v>
      </c>
      <c r="O35" s="43">
        <v>17</v>
      </c>
      <c r="P35" s="44">
        <v>1</v>
      </c>
      <c r="Q35" s="53">
        <v>203</v>
      </c>
      <c r="R35" s="42">
        <v>183</v>
      </c>
      <c r="S35" s="43">
        <v>18</v>
      </c>
      <c r="T35" s="44">
        <v>1</v>
      </c>
      <c r="U35" s="53">
        <v>202</v>
      </c>
      <c r="V35" s="42">
        <v>200</v>
      </c>
      <c r="W35" s="43">
        <v>16</v>
      </c>
      <c r="X35" s="44">
        <v>2</v>
      </c>
      <c r="Y35" s="53">
        <v>218</v>
      </c>
      <c r="Z35" s="42">
        <v>202</v>
      </c>
      <c r="AA35" s="43">
        <v>24</v>
      </c>
      <c r="AB35" s="44">
        <v>2</v>
      </c>
      <c r="AC35" s="53">
        <v>228</v>
      </c>
      <c r="AD35" s="42">
        <v>192</v>
      </c>
      <c r="AE35" s="43">
        <v>20</v>
      </c>
      <c r="AF35" s="44"/>
      <c r="AG35" s="53">
        <v>212</v>
      </c>
      <c r="AH35" s="42">
        <v>227</v>
      </c>
      <c r="AI35" s="43">
        <v>15</v>
      </c>
      <c r="AJ35" s="44"/>
      <c r="AK35" s="53">
        <v>242</v>
      </c>
      <c r="AL35" s="42">
        <v>219</v>
      </c>
      <c r="AM35" s="43">
        <v>12</v>
      </c>
      <c r="AN35" s="44">
        <v>5</v>
      </c>
      <c r="AO35" s="53">
        <v>236</v>
      </c>
      <c r="AP35" s="42">
        <v>205</v>
      </c>
      <c r="AQ35" s="43">
        <v>3</v>
      </c>
      <c r="AR35" s="44">
        <v>1</v>
      </c>
      <c r="AS35" s="53">
        <v>209</v>
      </c>
      <c r="AT35" s="4">
        <v>2356</v>
      </c>
    </row>
    <row r="36" spans="1:46" ht="12.75">
      <c r="A36" s="5" t="s">
        <v>45</v>
      </c>
      <c r="B36" s="9">
        <v>306</v>
      </c>
      <c r="C36" s="2">
        <v>24</v>
      </c>
      <c r="D36" s="6">
        <v>16</v>
      </c>
      <c r="E36" s="53">
        <v>346</v>
      </c>
      <c r="F36" s="42">
        <v>317</v>
      </c>
      <c r="G36" s="43">
        <v>23</v>
      </c>
      <c r="H36" s="44">
        <v>22</v>
      </c>
      <c r="I36" s="53">
        <v>362</v>
      </c>
      <c r="J36" s="9">
        <v>322</v>
      </c>
      <c r="K36" s="2">
        <v>23</v>
      </c>
      <c r="L36" s="6">
        <v>25</v>
      </c>
      <c r="M36" s="53">
        <v>370</v>
      </c>
      <c r="N36" s="42">
        <v>307</v>
      </c>
      <c r="O36" s="43">
        <v>22</v>
      </c>
      <c r="P36" s="44">
        <v>31</v>
      </c>
      <c r="Q36" s="53">
        <v>360</v>
      </c>
      <c r="R36" s="42">
        <v>349</v>
      </c>
      <c r="S36" s="43">
        <v>13</v>
      </c>
      <c r="T36" s="44">
        <v>27</v>
      </c>
      <c r="U36" s="53">
        <v>389</v>
      </c>
      <c r="V36" s="42">
        <v>363</v>
      </c>
      <c r="W36" s="43">
        <v>22</v>
      </c>
      <c r="X36" s="44">
        <v>29</v>
      </c>
      <c r="Y36" s="53">
        <v>414</v>
      </c>
      <c r="Z36" s="42">
        <v>429</v>
      </c>
      <c r="AA36" s="43">
        <v>28</v>
      </c>
      <c r="AB36" s="44">
        <v>27</v>
      </c>
      <c r="AC36" s="53">
        <v>484</v>
      </c>
      <c r="AD36" s="42">
        <v>347</v>
      </c>
      <c r="AE36" s="43">
        <v>21</v>
      </c>
      <c r="AF36" s="44">
        <v>28</v>
      </c>
      <c r="AG36" s="53">
        <v>396</v>
      </c>
      <c r="AH36" s="42">
        <v>342</v>
      </c>
      <c r="AI36" s="43">
        <v>12</v>
      </c>
      <c r="AJ36" s="44">
        <v>20</v>
      </c>
      <c r="AK36" s="53">
        <v>374</v>
      </c>
      <c r="AL36" s="42">
        <v>329</v>
      </c>
      <c r="AM36" s="43">
        <v>14</v>
      </c>
      <c r="AN36" s="44">
        <v>29</v>
      </c>
      <c r="AO36" s="53">
        <v>372</v>
      </c>
      <c r="AP36" s="42">
        <v>307</v>
      </c>
      <c r="AQ36" s="43">
        <v>28</v>
      </c>
      <c r="AR36" s="44">
        <v>31</v>
      </c>
      <c r="AS36" s="53">
        <v>366</v>
      </c>
      <c r="AT36" s="4">
        <v>4233</v>
      </c>
    </row>
    <row r="37" spans="1:46" ht="12.75">
      <c r="A37" s="5" t="s">
        <v>46</v>
      </c>
      <c r="B37" s="9">
        <v>13</v>
      </c>
      <c r="C37" s="2"/>
      <c r="D37" s="6"/>
      <c r="E37" s="53">
        <v>13</v>
      </c>
      <c r="F37" s="42">
        <v>7</v>
      </c>
      <c r="G37" s="43"/>
      <c r="H37" s="44"/>
      <c r="I37" s="53">
        <v>7</v>
      </c>
      <c r="J37" s="9">
        <v>6</v>
      </c>
      <c r="K37" s="2"/>
      <c r="L37" s="6"/>
      <c r="M37" s="53">
        <v>6</v>
      </c>
      <c r="N37" s="42">
        <v>6</v>
      </c>
      <c r="O37" s="43"/>
      <c r="P37" s="44"/>
      <c r="Q37" s="53">
        <v>6</v>
      </c>
      <c r="R37" s="42">
        <v>16</v>
      </c>
      <c r="S37" s="43"/>
      <c r="T37" s="44"/>
      <c r="U37" s="53">
        <v>16</v>
      </c>
      <c r="V37" s="42">
        <v>18</v>
      </c>
      <c r="W37" s="43"/>
      <c r="X37" s="44"/>
      <c r="Y37" s="53">
        <v>18</v>
      </c>
      <c r="Z37" s="42">
        <v>30</v>
      </c>
      <c r="AA37" s="43"/>
      <c r="AB37" s="44"/>
      <c r="AC37" s="53">
        <v>30</v>
      </c>
      <c r="AD37" s="42">
        <v>23</v>
      </c>
      <c r="AE37" s="43"/>
      <c r="AF37" s="44"/>
      <c r="AG37" s="53">
        <v>23</v>
      </c>
      <c r="AH37" s="42">
        <v>27</v>
      </c>
      <c r="AI37" s="43"/>
      <c r="AJ37" s="44"/>
      <c r="AK37" s="53">
        <v>27</v>
      </c>
      <c r="AL37" s="42">
        <v>26</v>
      </c>
      <c r="AM37" s="43"/>
      <c r="AN37" s="44"/>
      <c r="AO37" s="53">
        <v>26</v>
      </c>
      <c r="AP37" s="42">
        <v>26</v>
      </c>
      <c r="AQ37" s="43"/>
      <c r="AR37" s="44"/>
      <c r="AS37" s="53">
        <v>26</v>
      </c>
      <c r="AT37" s="4">
        <v>198</v>
      </c>
    </row>
    <row r="38" spans="1:46" ht="13.5" thickBot="1">
      <c r="A38" s="10" t="s">
        <v>47</v>
      </c>
      <c r="B38" s="12">
        <v>116</v>
      </c>
      <c r="C38" s="11">
        <v>10</v>
      </c>
      <c r="D38" s="13">
        <v>6</v>
      </c>
      <c r="E38" s="54">
        <v>132</v>
      </c>
      <c r="F38" s="45">
        <v>127</v>
      </c>
      <c r="G38" s="46">
        <v>9</v>
      </c>
      <c r="H38" s="47">
        <v>9</v>
      </c>
      <c r="I38" s="54">
        <v>145</v>
      </c>
      <c r="J38" s="12">
        <v>127</v>
      </c>
      <c r="K38" s="11">
        <v>18</v>
      </c>
      <c r="L38" s="13">
        <v>8</v>
      </c>
      <c r="M38" s="54">
        <v>153</v>
      </c>
      <c r="N38" s="45">
        <v>161</v>
      </c>
      <c r="O38" s="46">
        <v>19</v>
      </c>
      <c r="P38" s="47">
        <v>14</v>
      </c>
      <c r="Q38" s="54">
        <v>194</v>
      </c>
      <c r="R38" s="45">
        <v>150</v>
      </c>
      <c r="S38" s="46">
        <v>33</v>
      </c>
      <c r="T38" s="47">
        <v>14</v>
      </c>
      <c r="U38" s="54">
        <v>197</v>
      </c>
      <c r="V38" s="45">
        <v>144</v>
      </c>
      <c r="W38" s="46">
        <v>26</v>
      </c>
      <c r="X38" s="47">
        <v>13</v>
      </c>
      <c r="Y38" s="54">
        <v>183</v>
      </c>
      <c r="Z38" s="45">
        <v>175</v>
      </c>
      <c r="AA38" s="46">
        <v>37</v>
      </c>
      <c r="AB38" s="47">
        <v>19</v>
      </c>
      <c r="AC38" s="54">
        <v>231</v>
      </c>
      <c r="AD38" s="45">
        <v>152</v>
      </c>
      <c r="AE38" s="46">
        <v>36</v>
      </c>
      <c r="AF38" s="47">
        <v>15</v>
      </c>
      <c r="AG38" s="54">
        <v>203</v>
      </c>
      <c r="AH38" s="45">
        <v>185</v>
      </c>
      <c r="AI38" s="46">
        <v>49</v>
      </c>
      <c r="AJ38" s="47">
        <v>11</v>
      </c>
      <c r="AK38" s="54">
        <v>245</v>
      </c>
      <c r="AL38" s="45">
        <v>182</v>
      </c>
      <c r="AM38" s="46">
        <v>32</v>
      </c>
      <c r="AN38" s="47">
        <v>12</v>
      </c>
      <c r="AO38" s="54">
        <v>226</v>
      </c>
      <c r="AP38" s="45">
        <v>201</v>
      </c>
      <c r="AQ38" s="46">
        <v>44</v>
      </c>
      <c r="AR38" s="47">
        <v>11</v>
      </c>
      <c r="AS38" s="54">
        <v>256</v>
      </c>
      <c r="AT38" s="14">
        <v>2165</v>
      </c>
    </row>
    <row r="39" spans="1:46" ht="13.5" thickBot="1">
      <c r="A39" s="15" t="s">
        <v>10</v>
      </c>
      <c r="B39" s="18">
        <v>3143</v>
      </c>
      <c r="C39" s="16">
        <v>417</v>
      </c>
      <c r="D39" s="19">
        <v>217</v>
      </c>
      <c r="E39" s="17">
        <v>3777</v>
      </c>
      <c r="F39" s="18">
        <v>3571</v>
      </c>
      <c r="G39" s="16">
        <v>442</v>
      </c>
      <c r="H39" s="19">
        <v>275</v>
      </c>
      <c r="I39" s="17">
        <v>4288</v>
      </c>
      <c r="J39" s="18">
        <v>3869</v>
      </c>
      <c r="K39" s="16">
        <v>496</v>
      </c>
      <c r="L39" s="19">
        <v>298</v>
      </c>
      <c r="M39" s="55">
        <v>4663</v>
      </c>
      <c r="N39" s="48">
        <v>4302</v>
      </c>
      <c r="O39" s="49">
        <v>463</v>
      </c>
      <c r="P39" s="50">
        <v>332</v>
      </c>
      <c r="Q39" s="55">
        <v>5097</v>
      </c>
      <c r="R39" s="48">
        <v>4080</v>
      </c>
      <c r="S39" s="49">
        <v>480</v>
      </c>
      <c r="T39" s="50">
        <v>314</v>
      </c>
      <c r="U39" s="55">
        <v>4874</v>
      </c>
      <c r="V39" s="48">
        <v>4437</v>
      </c>
      <c r="W39" s="49">
        <v>507</v>
      </c>
      <c r="X39" s="50">
        <v>335</v>
      </c>
      <c r="Y39" s="55">
        <v>5279</v>
      </c>
      <c r="Z39" s="48">
        <v>4695</v>
      </c>
      <c r="AA39" s="49">
        <v>542</v>
      </c>
      <c r="AB39" s="50">
        <v>345</v>
      </c>
      <c r="AC39" s="55">
        <v>5582</v>
      </c>
      <c r="AD39" s="48">
        <v>4963</v>
      </c>
      <c r="AE39" s="49">
        <v>539</v>
      </c>
      <c r="AF39" s="50">
        <v>347</v>
      </c>
      <c r="AG39" s="55">
        <v>5849</v>
      </c>
      <c r="AH39" s="48">
        <v>5296</v>
      </c>
      <c r="AI39" s="49">
        <v>541</v>
      </c>
      <c r="AJ39" s="50">
        <v>394</v>
      </c>
      <c r="AK39" s="55">
        <v>6231</v>
      </c>
      <c r="AL39" s="48">
        <v>5422</v>
      </c>
      <c r="AM39" s="49">
        <v>532</v>
      </c>
      <c r="AN39" s="50">
        <v>386</v>
      </c>
      <c r="AO39" s="55">
        <v>6340</v>
      </c>
      <c r="AP39" s="48">
        <v>5100</v>
      </c>
      <c r="AQ39" s="49">
        <v>558</v>
      </c>
      <c r="AR39" s="50">
        <v>422</v>
      </c>
      <c r="AS39" s="55">
        <v>6080</v>
      </c>
      <c r="AT39" s="20">
        <v>58060</v>
      </c>
    </row>
  </sheetData>
  <sheetProtection/>
  <printOptions/>
  <pageMargins left="0.75" right="0.75" top="1" bottom="1" header="0.5" footer="0.5"/>
  <pageSetup fitToWidth="2" fitToHeight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Krause,Janet L.</cp:lastModifiedBy>
  <cp:lastPrinted>2009-07-29T19:24:49Z</cp:lastPrinted>
  <dcterms:created xsi:type="dcterms:W3CDTF">2008-07-09T16:26:47Z</dcterms:created>
  <dcterms:modified xsi:type="dcterms:W3CDTF">2017-06-07T19:05:16Z</dcterms:modified>
  <cp:category/>
  <cp:version/>
  <cp:contentType/>
  <cp:contentStatus/>
</cp:coreProperties>
</file>