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10740" activeTab="0"/>
  </bookViews>
  <sheets>
    <sheet name="ASU" sheetId="1" r:id="rId1"/>
    <sheet name="NAU" sheetId="2" r:id="rId2"/>
    <sheet name="UofA - invalid" sheetId="3" state="hidden" r:id="rId3"/>
    <sheet name="College Trend" sheetId="4" state="hidden" r:id="rId4"/>
    <sheet name="UofA" sheetId="5" r:id="rId5"/>
  </sheets>
  <definedNames>
    <definedName name="_xlnm.Print_Titles" localSheetId="0">'ASU'!$1:$5</definedName>
    <definedName name="_xlnm.Print_Titles" localSheetId="1">'NAU'!$1:$5</definedName>
    <definedName name="_xlnm.Print_Titles" localSheetId="2">'UofA - invalid'!$1:$5</definedName>
  </definedNames>
  <calcPr fullCalcOnLoad="1"/>
</workbook>
</file>

<file path=xl/sharedStrings.xml><?xml version="1.0" encoding="utf-8"?>
<sst xmlns="http://schemas.openxmlformats.org/spreadsheetml/2006/main" count="1513" uniqueCount="384">
  <si>
    <t>19971998</t>
  </si>
  <si>
    <t>19981999</t>
  </si>
  <si>
    <t>19992000</t>
  </si>
  <si>
    <t>20002001</t>
  </si>
  <si>
    <t>20012002</t>
  </si>
  <si>
    <t>20022003</t>
  </si>
  <si>
    <t>20032004</t>
  </si>
  <si>
    <t>20042005</t>
  </si>
  <si>
    <t>20052006</t>
  </si>
  <si>
    <t>20062007</t>
  </si>
  <si>
    <t>Grand Total</t>
  </si>
  <si>
    <t>Major CIP</t>
  </si>
  <si>
    <t>ASU</t>
  </si>
  <si>
    <t>NAU</t>
  </si>
  <si>
    <t>UA</t>
  </si>
  <si>
    <t>Agricultural Sciences</t>
  </si>
  <si>
    <t>Agriculture, Agriculture Operations, and Related Sciences</t>
  </si>
  <si>
    <t>Architecture and Related Services</t>
  </si>
  <si>
    <t>Area, Ethnic, Cultural, and Gender Studies</t>
  </si>
  <si>
    <t>Biological and Biomedical Sciences</t>
  </si>
  <si>
    <t>Business, Management, Marketing, and Related Support Service</t>
  </si>
  <si>
    <t>Communication, Journalism, and Related Programs</t>
  </si>
  <si>
    <t>Communications Technologies/Technicians and Support Services</t>
  </si>
  <si>
    <t>Computer and Information Sciences and Support Services</t>
  </si>
  <si>
    <t>Education</t>
  </si>
  <si>
    <t>Engineering</t>
  </si>
  <si>
    <t>Engineering Technologies/Technicians</t>
  </si>
  <si>
    <t>English Language and Literature/Letters</t>
  </si>
  <si>
    <t>Family and Consumer Sciences/Human Sciences</t>
  </si>
  <si>
    <t>Foreign Languages, Literatures, and Linguistics</t>
  </si>
  <si>
    <t>Health Professions and Related Clinical Sciences</t>
  </si>
  <si>
    <t>History</t>
  </si>
  <si>
    <t>Liberal Arts and Sciences, General Studies and Humanities</t>
  </si>
  <si>
    <t>Marketing Operations/Marketing and Distribution</t>
  </si>
  <si>
    <t>Mathematics and Statistics</t>
  </si>
  <si>
    <t>Multi/Interdisciplinary Studies</t>
  </si>
  <si>
    <t>Natural Resources and Conservation</t>
  </si>
  <si>
    <t>No Major</t>
  </si>
  <si>
    <t>Parks, Recreation, Leisure and Fitness Studies</t>
  </si>
  <si>
    <t>Philosophy and Religious Studies</t>
  </si>
  <si>
    <t>Physical Sciences</t>
  </si>
  <si>
    <t>Psychology</t>
  </si>
  <si>
    <t>Public Administration and Social Service Professions</t>
  </si>
  <si>
    <t>Science Technologies/Technicians</t>
  </si>
  <si>
    <t>Security and Protective Services</t>
  </si>
  <si>
    <t>Social Sciences</t>
  </si>
  <si>
    <t>Transportation and Materials Moving</t>
  </si>
  <si>
    <t>Visual and Performing Arts</t>
  </si>
  <si>
    <t>Academic Year (AY)</t>
  </si>
  <si>
    <t>AY Total</t>
  </si>
  <si>
    <t>1996-97</t>
  </si>
  <si>
    <t>96-97</t>
  </si>
  <si>
    <t>97-98</t>
  </si>
  <si>
    <t>Total</t>
  </si>
  <si>
    <t>Source: ASSIST Data Warehouse</t>
  </si>
  <si>
    <t>Maricopa Community College District</t>
  </si>
  <si>
    <t xml:space="preserve">Arizona State University </t>
  </si>
  <si>
    <t>Applied Psychology</t>
  </si>
  <si>
    <t>Applied Science</t>
  </si>
  <si>
    <t>Exercise &amp; Wellness</t>
  </si>
  <si>
    <t>Architectural Studies</t>
  </si>
  <si>
    <t>Design Studies</t>
  </si>
  <si>
    <t>Graphic Design</t>
  </si>
  <si>
    <t>Industrial Design</t>
  </si>
  <si>
    <t>Interior Design</t>
  </si>
  <si>
    <t>Landscape Architecture</t>
  </si>
  <si>
    <t>Urban Planning</t>
  </si>
  <si>
    <t>Early Childhood Education</t>
  </si>
  <si>
    <t>Elementary Education</t>
  </si>
  <si>
    <t>Selected Studies</t>
  </si>
  <si>
    <t>Special Education</t>
  </si>
  <si>
    <t>Communication Studies</t>
  </si>
  <si>
    <t>Criminal Justice &amp; Criminology</t>
  </si>
  <si>
    <t>Social Work</t>
  </si>
  <si>
    <t>Interdisciplinary Studies</t>
  </si>
  <si>
    <t>American Indian Studies</t>
  </si>
  <si>
    <t>Anthropology</t>
  </si>
  <si>
    <t>Biochemistry</t>
  </si>
  <si>
    <t>Biological Sciences</t>
  </si>
  <si>
    <t>Chemistry</t>
  </si>
  <si>
    <t>Communication</t>
  </si>
  <si>
    <t>Computational Math Sciences</t>
  </si>
  <si>
    <t>Economics</t>
  </si>
  <si>
    <t>English</t>
  </si>
  <si>
    <t>Family &amp; Human Development</t>
  </si>
  <si>
    <t>French</t>
  </si>
  <si>
    <t>Geography</t>
  </si>
  <si>
    <t>German</t>
  </si>
  <si>
    <t>Global Studies</t>
  </si>
  <si>
    <t>Humanities</t>
  </si>
  <si>
    <t>Italian</t>
  </si>
  <si>
    <t>Justice Studies</t>
  </si>
  <si>
    <t>Kinesiology</t>
  </si>
  <si>
    <t>Liberal Studies</t>
  </si>
  <si>
    <t>Mathematics</t>
  </si>
  <si>
    <t>Microbiology</t>
  </si>
  <si>
    <t>Philosophy</t>
  </si>
  <si>
    <t>Physics</t>
  </si>
  <si>
    <t>Political Science</t>
  </si>
  <si>
    <t>Religious Studies</t>
  </si>
  <si>
    <t>Russian</t>
  </si>
  <si>
    <t>Sociology</t>
  </si>
  <si>
    <t>Spanish</t>
  </si>
  <si>
    <t>Speech &amp; Hearing Science</t>
  </si>
  <si>
    <t>Women &amp; Gender Studies</t>
  </si>
  <si>
    <t>Nursing</t>
  </si>
  <si>
    <t>Urban &amp; Metropolitan Studies</t>
  </si>
  <si>
    <t>Air Traffic Management</t>
  </si>
  <si>
    <t>Applied Computer Science</t>
  </si>
  <si>
    <t>Graphic Information Technology</t>
  </si>
  <si>
    <t>Dance</t>
  </si>
  <si>
    <t>Music</t>
  </si>
  <si>
    <t>Music Education</t>
  </si>
  <si>
    <t>Music Therapy</t>
  </si>
  <si>
    <t>Theatre</t>
  </si>
  <si>
    <t>Ethnicity, Race &amp; First Nations</t>
  </si>
  <si>
    <t>Integrative Studies</t>
  </si>
  <si>
    <t>Life Sciences</t>
  </si>
  <si>
    <t>Religion &amp; Applied Ethics Studies</t>
  </si>
  <si>
    <t>Women's Studies</t>
  </si>
  <si>
    <t>Finance</t>
  </si>
  <si>
    <t>Management</t>
  </si>
  <si>
    <t>Marketing</t>
  </si>
  <si>
    <t>Supply Chain Management</t>
  </si>
  <si>
    <t>Aerospace Engineering</t>
  </si>
  <si>
    <t>Bioengineering</t>
  </si>
  <si>
    <t>Chemical Engineering</t>
  </si>
  <si>
    <t>Civil Engineering</t>
  </si>
  <si>
    <t>Computer Science</t>
  </si>
  <si>
    <t>Computer Systems Engineering</t>
  </si>
  <si>
    <t>Electrical Engineering</t>
  </si>
  <si>
    <t>Industrial Engineering</t>
  </si>
  <si>
    <t>Mechanical Engineering</t>
  </si>
  <si>
    <t>Agribusiness</t>
  </si>
  <si>
    <t>Business Administration</t>
  </si>
  <si>
    <t>College</t>
  </si>
  <si>
    <t>Architecture</t>
  </si>
  <si>
    <t>Business</t>
  </si>
  <si>
    <t>Business Exploratory</t>
  </si>
  <si>
    <t>Pre-Computer Science</t>
  </si>
  <si>
    <t>Fine Arts</t>
  </si>
  <si>
    <t>Journalism</t>
  </si>
  <si>
    <t>Liberal Arts</t>
  </si>
  <si>
    <t>Applied Computing</t>
  </si>
  <si>
    <t>Applied Mathematics</t>
  </si>
  <si>
    <t>Biology</t>
  </si>
  <si>
    <t>Earth &amp; Space Exploration</t>
  </si>
  <si>
    <t>Global Health</t>
  </si>
  <si>
    <t>Science, Technology &amp; Society</t>
  </si>
  <si>
    <t>Public Programs</t>
  </si>
  <si>
    <t>Sustainability</t>
  </si>
  <si>
    <t>Major</t>
  </si>
  <si>
    <t>Students</t>
  </si>
  <si>
    <t>Engineering &amp; Sciences</t>
  </si>
  <si>
    <t>Health Professions</t>
  </si>
  <si>
    <t xml:space="preserve">Northern Arizona University </t>
  </si>
  <si>
    <t xml:space="preserve">University of Arizona </t>
  </si>
  <si>
    <t>Agriculture</t>
  </si>
  <si>
    <t>Animal Sciences</t>
  </si>
  <si>
    <t>Crop Production</t>
  </si>
  <si>
    <t>Environmental &amp; Water Resource Econ</t>
  </si>
  <si>
    <t>Environmental Sciences</t>
  </si>
  <si>
    <t>Natural Resources</t>
  </si>
  <si>
    <t>Veterinary Science</t>
  </si>
  <si>
    <t>Pre-Architecture</t>
  </si>
  <si>
    <t>Business Economics</t>
  </si>
  <si>
    <t>Business Management</t>
  </si>
  <si>
    <t>Management Information Systems</t>
  </si>
  <si>
    <t>Pre-Business</t>
  </si>
  <si>
    <t>Public Management &amp; Policy</t>
  </si>
  <si>
    <t>Pre-Education</t>
  </si>
  <si>
    <t>Special Education &amp; Rehabilitation</t>
  </si>
  <si>
    <t>Biosystems Engineering</t>
  </si>
  <si>
    <t>Computer Engineering</t>
  </si>
  <si>
    <t>Engineering Management</t>
  </si>
  <si>
    <t>Materials Science &amp; Engineering</t>
  </si>
  <si>
    <t>Mining Engineering</t>
  </si>
  <si>
    <t>Optical Sciences &amp; Engineering</t>
  </si>
  <si>
    <t>Systems Engineering</t>
  </si>
  <si>
    <t>Family Studies &amp; Human Development</t>
  </si>
  <si>
    <t>Retailing &amp; Consumer Science</t>
  </si>
  <si>
    <t>Art Education</t>
  </si>
  <si>
    <t>Art History</t>
  </si>
  <si>
    <t>Media Arts</t>
  </si>
  <si>
    <t>Studio Art</t>
  </si>
  <si>
    <t>Theatre Production</t>
  </si>
  <si>
    <t>Pre-Nursing</t>
  </si>
  <si>
    <t>Pre-Pharmacy</t>
  </si>
  <si>
    <t>Classics</t>
  </si>
  <si>
    <t>Creative Writing</t>
  </si>
  <si>
    <t>East Asian Studies</t>
  </si>
  <si>
    <t>German Studies</t>
  </si>
  <si>
    <t>Medicine</t>
  </si>
  <si>
    <t>Physiology</t>
  </si>
  <si>
    <t>Pre-Physiology</t>
  </si>
  <si>
    <t>Other</t>
  </si>
  <si>
    <t>Public Health</t>
  </si>
  <si>
    <t>Science</t>
  </si>
  <si>
    <t>Astronomy</t>
  </si>
  <si>
    <t>Ecology &amp; Evolutionary Biology</t>
  </si>
  <si>
    <t>Geosciences</t>
  </si>
  <si>
    <t>Molecular &amp; Cellular Biology</t>
  </si>
  <si>
    <t>Speech, Language &amp; Hearing Science</t>
  </si>
  <si>
    <t>Latin American Studies</t>
  </si>
  <si>
    <t>Linguistics</t>
  </si>
  <si>
    <t>Near Eastern Studies</t>
  </si>
  <si>
    <t>Pre-Journalism</t>
  </si>
  <si>
    <t>Regional Development</t>
  </si>
  <si>
    <t>Undergraduates Transferring 
with 12 or more Credits From MCCCD by Major</t>
  </si>
  <si>
    <t>Computer Informaton Systems</t>
  </si>
  <si>
    <t>Nondegree-Seeking</t>
  </si>
  <si>
    <t>Secondary Education</t>
  </si>
  <si>
    <t>Aeronautical Management Technology</t>
  </si>
  <si>
    <t>Applied Biological Sciences</t>
  </si>
  <si>
    <t>Construction</t>
  </si>
  <si>
    <t>Electronics Engineering Technology</t>
  </si>
  <si>
    <t>Environmental Technology Management</t>
  </si>
  <si>
    <t>Manufacturing Engineering Technology</t>
  </si>
  <si>
    <t>Mechanical Engineering Technology</t>
  </si>
  <si>
    <t>Operations Management Technology</t>
  </si>
  <si>
    <t>Fine Arts &amp; Design</t>
  </si>
  <si>
    <t>Art</t>
  </si>
  <si>
    <t>Film</t>
  </si>
  <si>
    <t>Performance</t>
  </si>
  <si>
    <t>The Arts</t>
  </si>
  <si>
    <t>Theory &amp; Composition</t>
  </si>
  <si>
    <t>Undecided/Undeclared</t>
  </si>
  <si>
    <t>Journalism &amp; Mass Communication</t>
  </si>
  <si>
    <t>African &amp; African American Studies</t>
  </si>
  <si>
    <t>Applied Mathematics for the Life &amp; Social Sciences</t>
  </si>
  <si>
    <t>Asia Studies</t>
  </si>
  <si>
    <t>Asian Languages</t>
  </si>
  <si>
    <t>General Studies</t>
  </si>
  <si>
    <t>Interdisciplinary Arts &amp; Performance</t>
  </si>
  <si>
    <t>International Letters &amp; Cultures</t>
  </si>
  <si>
    <t>Molecular Bioscience &amp; Biotechnology</t>
  </si>
  <si>
    <t>Social &amp; Behavioral Sciences</t>
  </si>
  <si>
    <t>Technical Communication</t>
  </si>
  <si>
    <t>Transborder Chicano &amp; Latino Stds</t>
  </si>
  <si>
    <t>Health Sciences</t>
  </si>
  <si>
    <t>Nutrition</t>
  </si>
  <si>
    <t>Nonprofit Leadership &amp; Management</t>
  </si>
  <si>
    <t>Parks &amp; Recreation Management</t>
  </si>
  <si>
    <t>Tourism Development &amp; Management</t>
  </si>
  <si>
    <t>Hotel &amp; Restaurant Management</t>
  </si>
  <si>
    <t>International Hospitality Management</t>
  </si>
  <si>
    <t>Career &amp; Technical Education</t>
  </si>
  <si>
    <t>Special &amp; Elementary Education</t>
  </si>
  <si>
    <t>Biomedical Science</t>
  </si>
  <si>
    <t>Construction Management</t>
  </si>
  <si>
    <t>Environmental Engineering</t>
  </si>
  <si>
    <t>Exercise Science</t>
  </si>
  <si>
    <t>Forestry</t>
  </si>
  <si>
    <t>Geology</t>
  </si>
  <si>
    <t>Physics &amp; Astronomy</t>
  </si>
  <si>
    <t>Dental Hygiene</t>
  </si>
  <si>
    <t>Speech &amp; Language Pathology Asst - Cert</t>
  </si>
  <si>
    <t>Modern Languages</t>
  </si>
  <si>
    <t>Criminal Justice</t>
  </si>
  <si>
    <t>Electronic Media &amp; Film</t>
  </si>
  <si>
    <t>International Affairs</t>
  </si>
  <si>
    <t>Journalism &amp; Political Science</t>
  </si>
  <si>
    <t>Photography</t>
  </si>
  <si>
    <t>Speech Communication</t>
  </si>
  <si>
    <t>Visual Communication</t>
  </si>
  <si>
    <t>Agribusiness Economics &amp; Management</t>
  </si>
  <si>
    <t>Agricultural Technology Management &amp; Education</t>
  </si>
  <si>
    <t>Electrical &amp; Computer Engineering</t>
  </si>
  <si>
    <t>Pre-Public Health</t>
  </si>
  <si>
    <t>Environmental Hydrology &amp; Water Resources</t>
  </si>
  <si>
    <t>Accountancy</t>
  </si>
  <si>
    <t>Accounting</t>
  </si>
  <si>
    <t>Construction Engineering</t>
  </si>
  <si>
    <t>Informatics</t>
  </si>
  <si>
    <t>General Undergraduate</t>
  </si>
  <si>
    <t>Earth &amp; Environmental Studies</t>
  </si>
  <si>
    <t>Public Service &amp; Public Policy</t>
  </si>
  <si>
    <t>Technological Entrepreneurship &amp; Management</t>
  </si>
  <si>
    <t>Statistics</t>
  </si>
  <si>
    <t>Software Engineering</t>
  </si>
  <si>
    <t>Comparative Cultural Studies</t>
  </si>
  <si>
    <t>Music Performance</t>
  </si>
  <si>
    <t>Music Secondary Education</t>
  </si>
  <si>
    <t>Philosophy, Politics &amp; Law</t>
  </si>
  <si>
    <t>Nutritional Sciences</t>
  </si>
  <si>
    <t>Plant Sciences</t>
  </si>
  <si>
    <t>Pre-Family Studies &amp; Human Development</t>
  </si>
  <si>
    <t>Pre-Retailing &amp; Consumer Science</t>
  </si>
  <si>
    <t>Sustainable Built Environments</t>
  </si>
  <si>
    <t>Biomedical Engineering</t>
  </si>
  <si>
    <t>Musical Theatre</t>
  </si>
  <si>
    <t>Theatre Arts</t>
  </si>
  <si>
    <t>Africana Studies</t>
  </si>
  <si>
    <t>Information Science &amp; Arts</t>
  </si>
  <si>
    <t>Information Science &amp; Technology</t>
  </si>
  <si>
    <t>Neuroscience &amp; Cognitive Science</t>
  </si>
  <si>
    <t>Pre-Neuroscience &amp; Cognitive Science</t>
  </si>
  <si>
    <t>Gender &amp; Women's Studies</t>
  </si>
  <si>
    <t>Mexican American Studies</t>
  </si>
  <si>
    <t>Print in portrait for best results.</t>
  </si>
  <si>
    <t xml:space="preserve">Maricopa Community College District • Office of Institutional Effectiveness </t>
  </si>
  <si>
    <t>2012-13*</t>
  </si>
  <si>
    <t>*Interim as of August 1, 2013</t>
  </si>
  <si>
    <t>Last updated 08/05/2013</t>
  </si>
  <si>
    <t>Digital Culture</t>
  </si>
  <si>
    <t>Food Industry Management</t>
  </si>
  <si>
    <t>University Studies</t>
  </si>
  <si>
    <t>Geographic Science and Community Planning</t>
  </si>
  <si>
    <t>Strategic Communication</t>
  </si>
  <si>
    <t>Environmental Studies</t>
  </si>
  <si>
    <t>Sustainable Plant Systems</t>
  </si>
  <si>
    <t>Entrepreneurship</t>
  </si>
  <si>
    <t>Operations Management</t>
  </si>
  <si>
    <t>Literacy Learning and Leadership</t>
  </si>
  <si>
    <t>Film and Television</t>
  </si>
  <si>
    <t>Unknown</t>
  </si>
  <si>
    <t>History &amp; Theory of Art</t>
  </si>
  <si>
    <t>Judaic Studies</t>
  </si>
  <si>
    <t>Middle East and North African Studies</t>
  </si>
  <si>
    <t>Literacy Learning &amp; Leadership</t>
  </si>
  <si>
    <t>Middle East &amp; North African Studies</t>
  </si>
  <si>
    <t>Athletic Training</t>
  </si>
  <si>
    <t>Undergraduate Students Enrolled 
With 12 or More Credits From MCCCD by Major</t>
  </si>
  <si>
    <t>Maricopa County Community College District</t>
  </si>
  <si>
    <t xml:space="preserve">Maricopa County Community College District • Office of Institutional Effectiveness </t>
  </si>
  <si>
    <t>Maricopa County Community College District • Office of Institutional Effectiveness</t>
  </si>
  <si>
    <t>Business Entrepreneurship</t>
  </si>
  <si>
    <t>Early Childhood &amp; Early Childhood Special Education</t>
  </si>
  <si>
    <t>Education Exploratory</t>
  </si>
  <si>
    <t>Actuarial Science</t>
  </si>
  <si>
    <t>Biophysics</t>
  </si>
  <si>
    <t>Forensics</t>
  </si>
  <si>
    <t>Organizational Leadership</t>
  </si>
  <si>
    <t>Health Systems Management</t>
  </si>
  <si>
    <t>Information Technology</t>
  </si>
  <si>
    <t>Manufacturing Engineering</t>
  </si>
  <si>
    <t>Mass Communication &amp; Media Studies</t>
  </si>
  <si>
    <t>Computer Information Technology</t>
  </si>
  <si>
    <t>Psychological Sciences</t>
  </si>
  <si>
    <t>Public Administration</t>
  </si>
  <si>
    <t>Small Business Administration</t>
  </si>
  <si>
    <t>Sociological Studies</t>
  </si>
  <si>
    <t>American Political Studies</t>
  </si>
  <si>
    <t>Care Health &amp; Society</t>
  </si>
  <si>
    <t>Criminal Justice Studies</t>
  </si>
  <si>
    <t>eSociety</t>
  </si>
  <si>
    <t>Urban &amp; Regional Development</t>
  </si>
  <si>
    <t>Business Data Analytics</t>
  </si>
  <si>
    <t>Biomedical Informatics</t>
  </si>
  <si>
    <t>Health Education &amp; Health Promotion</t>
  </si>
  <si>
    <t>Medical Studies</t>
  </si>
  <si>
    <t>Last updated</t>
  </si>
  <si>
    <t>Environmental Design</t>
  </si>
  <si>
    <t>Performance and Movement</t>
  </si>
  <si>
    <t>American Studies</t>
  </si>
  <si>
    <t>Exploratory</t>
  </si>
  <si>
    <t>Geographic Information Systems</t>
  </si>
  <si>
    <t>Geological Sciences</t>
  </si>
  <si>
    <t>Science of Health Care Delivery</t>
  </si>
  <si>
    <t>Community Sports Management</t>
  </si>
  <si>
    <t>Applied Indigenous Studies</t>
  </si>
  <si>
    <t>Commerce</t>
  </si>
  <si>
    <t>Law</t>
  </si>
  <si>
    <t>Pre-Business - Nondegree</t>
  </si>
  <si>
    <t>Sports Management</t>
  </si>
  <si>
    <t>Pre-Education - Nondegree</t>
  </si>
  <si>
    <t>Optical Sciences</t>
  </si>
  <si>
    <t>Bioinformatics</t>
  </si>
  <si>
    <t>Pre-Computer Science - Nondegree</t>
  </si>
  <si>
    <t>Information Science &amp; eSociety</t>
  </si>
  <si>
    <t>Applied Business Data Analytics - Cert</t>
  </si>
  <si>
    <t>Global Management</t>
  </si>
  <si>
    <t>Sports Journalism</t>
  </si>
  <si>
    <t>Environmental Science</t>
  </si>
  <si>
    <t>Jewish Studies</t>
  </si>
  <si>
    <t>Social &amp; Cultural Analysis</t>
  </si>
  <si>
    <t>Community Health</t>
  </si>
  <si>
    <t>Health Care Innovation</t>
  </si>
  <si>
    <t>Integrative Health</t>
  </si>
  <si>
    <t>Community Advocacy and Social Policy</t>
  </si>
  <si>
    <t>Human Systems Engineering</t>
  </si>
  <si>
    <t>2015-16</t>
  </si>
  <si>
    <t>Official data as of June 6, 2017</t>
  </si>
  <si>
    <t>06/06/2017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</si>
</sst>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d\-mmm\-yy;@"/>
    <numFmt numFmtId="166" formatCode="[$-409]mmmm\ d\,\ yyyy;@"/>
    <numFmt numFmtId="167" formatCode="_(* #,##0.0_);_(* \(#,##0.0\);_(* &quot;-&quot;??_);_(@_)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medium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3" fontId="0" fillId="34" borderId="10" xfId="0" applyNumberForma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0" fillId="34" borderId="13" xfId="0" applyNumberFormat="1" applyFill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34" borderId="16" xfId="0" applyNumberForma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34" borderId="20" xfId="0" applyNumberFormat="1" applyFont="1" applyFill="1" applyBorder="1" applyAlignment="1">
      <alignment/>
    </xf>
    <xf numFmtId="3" fontId="1" fillId="34" borderId="18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21" xfId="0" applyBorder="1" applyAlignment="1">
      <alignment/>
    </xf>
    <xf numFmtId="3" fontId="0" fillId="34" borderId="22" xfId="0" applyNumberFormat="1" applyFill="1" applyBorder="1" applyAlignment="1">
      <alignment/>
    </xf>
    <xf numFmtId="3" fontId="0" fillId="0" borderId="23" xfId="0" applyNumberFormat="1" applyBorder="1" applyAlignment="1">
      <alignment/>
    </xf>
    <xf numFmtId="3" fontId="0" fillId="34" borderId="23" xfId="0" applyNumberFormat="1" applyFill="1" applyBorder="1" applyAlignment="1">
      <alignment/>
    </xf>
    <xf numFmtId="0" fontId="1" fillId="0" borderId="24" xfId="0" applyFont="1" applyBorder="1" applyAlignment="1">
      <alignment horizontal="left"/>
    </xf>
    <xf numFmtId="0" fontId="1" fillId="34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34" borderId="25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3" fontId="0" fillId="34" borderId="22" xfId="0" applyNumberFormat="1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3" fontId="0" fillId="34" borderId="23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0" fillId="34" borderId="16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3" fontId="0" fillId="34" borderId="15" xfId="0" applyNumberFormat="1" applyFont="1" applyFill="1" applyBorder="1" applyAlignment="1">
      <alignment/>
    </xf>
    <xf numFmtId="3" fontId="0" fillId="34" borderId="20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3" fontId="0" fillId="34" borderId="18" xfId="0" applyNumberFormat="1" applyFont="1" applyFill="1" applyBorder="1" applyAlignment="1">
      <alignment/>
    </xf>
    <xf numFmtId="0" fontId="0" fillId="0" borderId="30" xfId="0" applyFont="1" applyBorder="1" applyAlignment="1">
      <alignment horizontal="center"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35" borderId="34" xfId="0" applyFill="1" applyBorder="1" applyAlignment="1">
      <alignment/>
    </xf>
    <xf numFmtId="0" fontId="0" fillId="35" borderId="34" xfId="0" applyFill="1" applyBorder="1" applyAlignment="1">
      <alignment horizontal="left"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0" fillId="36" borderId="34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168" fontId="0" fillId="35" borderId="34" xfId="42" applyNumberFormat="1" applyFont="1" applyFill="1" applyBorder="1" applyAlignment="1">
      <alignment/>
    </xf>
    <xf numFmtId="168" fontId="0" fillId="0" borderId="0" xfId="42" applyNumberFormat="1" applyFont="1" applyAlignment="1">
      <alignment/>
    </xf>
    <xf numFmtId="168" fontId="0" fillId="0" borderId="0" xfId="42" applyNumberFormat="1" applyFont="1" applyBorder="1" applyAlignment="1">
      <alignment/>
    </xf>
    <xf numFmtId="168" fontId="1" fillId="0" borderId="0" xfId="42" applyNumberFormat="1" applyFont="1" applyAlignment="1">
      <alignment horizontal="right"/>
    </xf>
    <xf numFmtId="168" fontId="5" fillId="0" borderId="0" xfId="42" applyNumberFormat="1" applyFont="1" applyAlignment="1">
      <alignment horizontal="right"/>
    </xf>
    <xf numFmtId="168" fontId="2" fillId="0" borderId="0" xfId="42" applyNumberFormat="1" applyFont="1" applyAlignment="1">
      <alignment horizontal="right"/>
    </xf>
    <xf numFmtId="0" fontId="41" fillId="0" borderId="0" xfId="0" applyFont="1" applyAlignment="1">
      <alignment/>
    </xf>
    <xf numFmtId="0" fontId="41" fillId="0" borderId="0" xfId="55" applyFont="1">
      <alignment/>
      <protection/>
    </xf>
    <xf numFmtId="0" fontId="41" fillId="0" borderId="0" xfId="55" applyFont="1">
      <alignment/>
      <protection/>
    </xf>
    <xf numFmtId="0" fontId="41" fillId="0" borderId="0" xfId="55" applyFont="1">
      <alignment/>
      <protection/>
    </xf>
    <xf numFmtId="0" fontId="41" fillId="0" borderId="0" xfId="55" applyFont="1">
      <alignment/>
      <protection/>
    </xf>
    <xf numFmtId="0" fontId="41" fillId="0" borderId="0" xfId="55" applyFont="1">
      <alignment/>
      <protection/>
    </xf>
    <xf numFmtId="0" fontId="41" fillId="0" borderId="0" xfId="55" applyFont="1">
      <alignment/>
      <protection/>
    </xf>
    <xf numFmtId="0" fontId="41" fillId="0" borderId="0" xfId="55" applyFont="1">
      <alignment/>
      <protection/>
    </xf>
    <xf numFmtId="0" fontId="41" fillId="0" borderId="0" xfId="55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6" borderId="34" xfId="0" applyFont="1" applyFill="1" applyBorder="1" applyAlignment="1">
      <alignment/>
    </xf>
    <xf numFmtId="168" fontId="0" fillId="0" borderId="0" xfId="42" applyNumberFormat="1" applyFont="1" applyAlignment="1">
      <alignment/>
    </xf>
    <xf numFmtId="168" fontId="0" fillId="0" borderId="0" xfId="42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distributed"/>
    </xf>
    <xf numFmtId="14" fontId="2" fillId="0" borderId="0" xfId="0" applyNumberFormat="1" applyFont="1" applyAlignment="1" quotePrefix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168" fontId="0" fillId="0" borderId="0" xfId="42" applyNumberFormat="1" applyFont="1" applyFill="1" applyBorder="1" applyAlignment="1">
      <alignment/>
    </xf>
    <xf numFmtId="3" fontId="0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4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B2B2B2"/>
      <rgbColor rgb="00DDDDDD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8515625" style="57" customWidth="1"/>
    <col min="2" max="2" width="32.28125" style="57" customWidth="1"/>
    <col min="3" max="3" width="43.140625" style="57" customWidth="1"/>
    <col min="4" max="4" width="13.28125" style="88" customWidth="1"/>
    <col min="5" max="5" width="6.28125" style="0" customWidth="1"/>
    <col min="6" max="17" width="8.8515625" style="0" customWidth="1"/>
    <col min="18" max="16384" width="9.140625" style="57" customWidth="1"/>
  </cols>
  <sheetData>
    <row r="1" spans="2:17" s="58" customFormat="1" ht="15.75">
      <c r="B1" s="94" t="s">
        <v>323</v>
      </c>
      <c r="C1" s="94"/>
      <c r="D1" s="94"/>
      <c r="E1" s="87"/>
      <c r="F1"/>
      <c r="G1"/>
      <c r="H1"/>
      <c r="I1"/>
      <c r="J1"/>
      <c r="K1"/>
      <c r="L1"/>
      <c r="M1"/>
      <c r="N1"/>
      <c r="O1"/>
      <c r="P1"/>
      <c r="Q1"/>
    </row>
    <row r="2" spans="2:17" s="58" customFormat="1" ht="30" customHeight="1">
      <c r="B2" s="92" t="s">
        <v>322</v>
      </c>
      <c r="C2" s="93"/>
      <c r="D2" s="93"/>
      <c r="E2"/>
      <c r="F2"/>
      <c r="G2"/>
      <c r="H2"/>
      <c r="I2"/>
      <c r="J2"/>
      <c r="K2"/>
      <c r="L2"/>
      <c r="M2"/>
      <c r="N2"/>
      <c r="O2"/>
      <c r="P2"/>
      <c r="Q2"/>
    </row>
    <row r="3" spans="2:17" s="58" customFormat="1" ht="15.75">
      <c r="B3" s="95" t="s">
        <v>56</v>
      </c>
      <c r="C3" s="95"/>
      <c r="D3" s="95"/>
      <c r="E3"/>
      <c r="F3"/>
      <c r="G3"/>
      <c r="H3"/>
      <c r="I3"/>
      <c r="J3"/>
      <c r="K3"/>
      <c r="L3"/>
      <c r="M3"/>
      <c r="N3"/>
      <c r="O3"/>
      <c r="P3"/>
      <c r="Q3"/>
    </row>
    <row r="4" spans="1:4" ht="12.75">
      <c r="A4" s="59"/>
      <c r="B4" s="60"/>
      <c r="C4" s="60"/>
      <c r="D4" s="66" t="s">
        <v>381</v>
      </c>
    </row>
    <row r="5" spans="1:4" ht="12.75">
      <c r="A5" s="61"/>
      <c r="B5" s="62" t="s">
        <v>135</v>
      </c>
      <c r="C5" s="62" t="s">
        <v>151</v>
      </c>
      <c r="D5" s="63" t="s">
        <v>152</v>
      </c>
    </row>
    <row r="6" spans="1:4" ht="12.75">
      <c r="A6" s="61"/>
      <c r="B6" s="57" t="s">
        <v>137</v>
      </c>
      <c r="C6" s="78" t="s">
        <v>270</v>
      </c>
      <c r="D6" s="100">
        <v>403</v>
      </c>
    </row>
    <row r="7" spans="1:4" ht="12.75">
      <c r="A7" s="61"/>
      <c r="B7" s="57" t="s">
        <v>137</v>
      </c>
      <c r="C7" s="78" t="s">
        <v>133</v>
      </c>
      <c r="D7" s="100">
        <v>2</v>
      </c>
    </row>
    <row r="8" spans="1:4" ht="12.75">
      <c r="A8" s="61"/>
      <c r="B8" t="s">
        <v>137</v>
      </c>
      <c r="C8" t="s">
        <v>370</v>
      </c>
      <c r="D8" s="100">
        <v>1</v>
      </c>
    </row>
    <row r="9" spans="1:4" ht="12.75">
      <c r="A9" s="61"/>
      <c r="B9" s="57" t="s">
        <v>137</v>
      </c>
      <c r="C9" s="78" t="s">
        <v>137</v>
      </c>
      <c r="D9" s="100">
        <v>1583</v>
      </c>
    </row>
    <row r="10" spans="2:4" ht="12.75">
      <c r="B10" s="57" t="s">
        <v>137</v>
      </c>
      <c r="C10" s="79" t="s">
        <v>347</v>
      </c>
      <c r="D10" s="100">
        <v>43</v>
      </c>
    </row>
    <row r="11" spans="2:4" ht="12.75">
      <c r="B11" s="57" t="s">
        <v>137</v>
      </c>
      <c r="C11" s="78" t="s">
        <v>326</v>
      </c>
      <c r="D11" s="100">
        <v>68</v>
      </c>
    </row>
    <row r="12" spans="2:4" ht="12.75">
      <c r="B12" s="57" t="s">
        <v>137</v>
      </c>
      <c r="C12" s="78" t="s">
        <v>138</v>
      </c>
      <c r="D12" s="100">
        <v>4</v>
      </c>
    </row>
    <row r="13" spans="2:4" ht="12.75">
      <c r="B13" s="57" t="s">
        <v>137</v>
      </c>
      <c r="C13" s="78" t="s">
        <v>209</v>
      </c>
      <c r="D13" s="100">
        <v>172</v>
      </c>
    </row>
    <row r="14" spans="2:4" ht="12.75">
      <c r="B14" s="57" t="s">
        <v>137</v>
      </c>
      <c r="C14" s="78" t="s">
        <v>82</v>
      </c>
      <c r="D14" s="100">
        <v>73</v>
      </c>
    </row>
    <row r="15" spans="2:4" ht="12.75">
      <c r="B15" s="57" t="s">
        <v>137</v>
      </c>
      <c r="C15" s="78" t="s">
        <v>120</v>
      </c>
      <c r="D15" s="100">
        <v>345</v>
      </c>
    </row>
    <row r="16" spans="2:4" ht="12.75">
      <c r="B16" s="57" t="s">
        <v>137</v>
      </c>
      <c r="C16" s="78" t="s">
        <v>305</v>
      </c>
      <c r="D16" s="100">
        <v>1</v>
      </c>
    </row>
    <row r="17" spans="2:4" ht="12.75">
      <c r="B17" s="57" t="s">
        <v>137</v>
      </c>
      <c r="C17" s="78" t="s">
        <v>121</v>
      </c>
      <c r="D17" s="100">
        <v>236</v>
      </c>
    </row>
    <row r="18" spans="2:4" ht="12.75">
      <c r="B18" s="57" t="s">
        <v>137</v>
      </c>
      <c r="C18" s="78" t="s">
        <v>122</v>
      </c>
      <c r="D18" s="100">
        <v>292</v>
      </c>
    </row>
    <row r="19" spans="2:4" ht="12.75">
      <c r="B19" s="57" t="s">
        <v>137</v>
      </c>
      <c r="C19" s="78" t="s">
        <v>123</v>
      </c>
      <c r="D19" s="100">
        <v>306</v>
      </c>
    </row>
    <row r="20" spans="2:4" ht="12.75">
      <c r="B20" s="65" t="s">
        <v>137</v>
      </c>
      <c r="C20" s="64" t="s">
        <v>53</v>
      </c>
      <c r="D20" s="72">
        <f>SUM(D6:D19)</f>
        <v>3529</v>
      </c>
    </row>
    <row r="21" ht="12.75">
      <c r="D21" s="91"/>
    </row>
    <row r="22" spans="2:4" ht="12.75">
      <c r="B22" t="s">
        <v>24</v>
      </c>
      <c r="C22" s="78" t="s">
        <v>327</v>
      </c>
      <c r="D22" s="100">
        <v>138</v>
      </c>
    </row>
    <row r="23" spans="2:4" ht="12.75">
      <c r="B23" t="s">
        <v>24</v>
      </c>
      <c r="C23" s="78" t="s">
        <v>328</v>
      </c>
      <c r="D23" s="100">
        <v>1</v>
      </c>
    </row>
    <row r="24" spans="2:4" ht="12.75">
      <c r="B24" t="s">
        <v>24</v>
      </c>
      <c r="C24" s="78" t="s">
        <v>68</v>
      </c>
      <c r="D24" s="100">
        <v>294</v>
      </c>
    </row>
    <row r="25" spans="2:4" ht="12.75">
      <c r="B25" t="s">
        <v>24</v>
      </c>
      <c r="C25" s="78" t="s">
        <v>211</v>
      </c>
      <c r="D25" s="100">
        <v>427</v>
      </c>
    </row>
    <row r="26" spans="2:4" ht="12.75">
      <c r="B26" t="s">
        <v>24</v>
      </c>
      <c r="C26" s="78" t="s">
        <v>69</v>
      </c>
      <c r="D26" s="100">
        <v>120</v>
      </c>
    </row>
    <row r="27" spans="2:4" ht="12.75">
      <c r="B27" t="s">
        <v>24</v>
      </c>
      <c r="C27" s="78" t="s">
        <v>70</v>
      </c>
      <c r="D27" s="100">
        <v>176</v>
      </c>
    </row>
    <row r="28" spans="2:4" ht="12.75">
      <c r="B28" s="65" t="s">
        <v>24</v>
      </c>
      <c r="C28" s="64" t="s">
        <v>53</v>
      </c>
      <c r="D28" s="72">
        <f>SUM(D22:D27)</f>
        <v>1156</v>
      </c>
    </row>
    <row r="29" spans="2:4" ht="12.75">
      <c r="B29"/>
      <c r="C29"/>
      <c r="D29" s="90"/>
    </row>
    <row r="30" spans="2:4" ht="12.75">
      <c r="B30" t="s">
        <v>25</v>
      </c>
      <c r="C30" s="81" t="s">
        <v>212</v>
      </c>
      <c r="D30" s="100">
        <v>79</v>
      </c>
    </row>
    <row r="31" spans="2:4" ht="12.75">
      <c r="B31" t="s">
        <v>25</v>
      </c>
      <c r="C31" s="81" t="s">
        <v>124</v>
      </c>
      <c r="D31" s="100">
        <v>137</v>
      </c>
    </row>
    <row r="32" spans="2:4" ht="12.75">
      <c r="B32" t="s">
        <v>25</v>
      </c>
      <c r="C32" s="81" t="s">
        <v>107</v>
      </c>
      <c r="D32" s="100">
        <v>18</v>
      </c>
    </row>
    <row r="33" spans="2:4" ht="12.75">
      <c r="B33" s="80" t="s">
        <v>25</v>
      </c>
      <c r="C33" s="81" t="s">
        <v>108</v>
      </c>
      <c r="D33" s="100">
        <v>5</v>
      </c>
    </row>
    <row r="34" spans="2:4" ht="12.75">
      <c r="B34" s="80" t="s">
        <v>25</v>
      </c>
      <c r="C34" s="81" t="s">
        <v>57</v>
      </c>
      <c r="D34" s="100">
        <v>40</v>
      </c>
    </row>
    <row r="35" spans="2:4" ht="12.75">
      <c r="B35" s="80" t="s">
        <v>25</v>
      </c>
      <c r="C35" s="81" t="s">
        <v>58</v>
      </c>
      <c r="D35" s="100">
        <v>111</v>
      </c>
    </row>
    <row r="36" spans="2:4" ht="12.75">
      <c r="B36" t="s">
        <v>25</v>
      </c>
      <c r="C36" s="81" t="s">
        <v>125</v>
      </c>
      <c r="D36" s="100">
        <v>229</v>
      </c>
    </row>
    <row r="37" spans="2:4" ht="12.75">
      <c r="B37" t="s">
        <v>25</v>
      </c>
      <c r="C37" s="81" t="s">
        <v>126</v>
      </c>
      <c r="D37" s="100">
        <v>220</v>
      </c>
    </row>
    <row r="38" spans="2:4" ht="12.75">
      <c r="B38" t="s">
        <v>25</v>
      </c>
      <c r="C38" s="81" t="s">
        <v>127</v>
      </c>
      <c r="D38" s="100">
        <v>213</v>
      </c>
    </row>
    <row r="39" spans="2:4" ht="12.75">
      <c r="B39" t="s">
        <v>25</v>
      </c>
      <c r="C39" s="81" t="s">
        <v>128</v>
      </c>
      <c r="D39" s="100">
        <v>565</v>
      </c>
    </row>
    <row r="40" spans="2:4" ht="12.75">
      <c r="B40" t="s">
        <v>25</v>
      </c>
      <c r="C40" s="81" t="s">
        <v>129</v>
      </c>
      <c r="D40" s="100">
        <v>147</v>
      </c>
    </row>
    <row r="41" spans="2:4" ht="12.75">
      <c r="B41" t="s">
        <v>25</v>
      </c>
      <c r="C41" s="81" t="s">
        <v>214</v>
      </c>
      <c r="D41" s="100">
        <v>14</v>
      </c>
    </row>
    <row r="42" spans="2:4" ht="12.75">
      <c r="B42" t="s">
        <v>25</v>
      </c>
      <c r="C42" s="81" t="s">
        <v>272</v>
      </c>
      <c r="D42" s="100">
        <v>26</v>
      </c>
    </row>
    <row r="43" spans="2:4" ht="12.75">
      <c r="B43" t="s">
        <v>25</v>
      </c>
      <c r="C43" s="81" t="s">
        <v>249</v>
      </c>
      <c r="D43" s="100">
        <v>88</v>
      </c>
    </row>
    <row r="44" spans="2:4" ht="12.75">
      <c r="B44" t="s">
        <v>25</v>
      </c>
      <c r="C44" s="81" t="s">
        <v>130</v>
      </c>
      <c r="D44" s="100">
        <v>439</v>
      </c>
    </row>
    <row r="45" spans="2:4" ht="12.75">
      <c r="B45" t="s">
        <v>25</v>
      </c>
      <c r="C45" s="81" t="s">
        <v>215</v>
      </c>
      <c r="D45" s="100">
        <v>9</v>
      </c>
    </row>
    <row r="46" spans="2:4" ht="12.75">
      <c r="B46" t="s">
        <v>25</v>
      </c>
      <c r="C46" s="81" t="s">
        <v>25</v>
      </c>
      <c r="D46" s="100">
        <v>330</v>
      </c>
    </row>
    <row r="47" spans="2:4" ht="12.75">
      <c r="B47" t="s">
        <v>25</v>
      </c>
      <c r="C47" s="81" t="s">
        <v>174</v>
      </c>
      <c r="D47" s="100">
        <v>111</v>
      </c>
    </row>
    <row r="48" spans="2:4" ht="12.75">
      <c r="B48" t="s">
        <v>25</v>
      </c>
      <c r="C48" s="81" t="s">
        <v>216</v>
      </c>
      <c r="D48" s="100">
        <v>23</v>
      </c>
    </row>
    <row r="49" spans="2:4" ht="12.75">
      <c r="B49" t="s">
        <v>25</v>
      </c>
      <c r="C49" t="s">
        <v>355</v>
      </c>
      <c r="D49" s="100">
        <v>5</v>
      </c>
    </row>
    <row r="50" spans="2:4" ht="12.75">
      <c r="B50" t="s">
        <v>25</v>
      </c>
      <c r="C50" s="81" t="s">
        <v>109</v>
      </c>
      <c r="D50" s="100">
        <v>173</v>
      </c>
    </row>
    <row r="51" spans="2:4" ht="12.75">
      <c r="B51" t="s">
        <v>25</v>
      </c>
      <c r="C51" t="s">
        <v>380</v>
      </c>
      <c r="D51" s="100">
        <v>2</v>
      </c>
    </row>
    <row r="52" spans="2:4" ht="12.75" customHeight="1">
      <c r="B52" t="s">
        <v>25</v>
      </c>
      <c r="C52" s="81" t="s">
        <v>131</v>
      </c>
      <c r="D52" s="100">
        <v>62</v>
      </c>
    </row>
    <row r="53" spans="2:4" ht="12.75">
      <c r="B53" t="s">
        <v>25</v>
      </c>
      <c r="C53" s="81" t="s">
        <v>273</v>
      </c>
      <c r="D53" s="100">
        <v>28</v>
      </c>
    </row>
    <row r="54" spans="2:4" ht="12.75">
      <c r="B54" t="s">
        <v>25</v>
      </c>
      <c r="C54" s="81" t="s">
        <v>334</v>
      </c>
      <c r="D54" s="100">
        <v>197</v>
      </c>
    </row>
    <row r="55" spans="2:4" ht="12.75">
      <c r="B55" t="s">
        <v>25</v>
      </c>
      <c r="C55" s="81" t="s">
        <v>335</v>
      </c>
      <c r="D55" s="100">
        <v>17</v>
      </c>
    </row>
    <row r="56" spans="2:4" ht="12.75">
      <c r="B56" t="s">
        <v>25</v>
      </c>
      <c r="C56" s="81" t="s">
        <v>217</v>
      </c>
      <c r="D56" s="100">
        <v>7</v>
      </c>
    </row>
    <row r="57" spans="2:4" ht="12.75">
      <c r="B57" t="s">
        <v>25</v>
      </c>
      <c r="C57" s="81" t="s">
        <v>175</v>
      </c>
      <c r="D57" s="100">
        <v>31</v>
      </c>
    </row>
    <row r="58" spans="2:4" ht="12.75">
      <c r="B58" t="s">
        <v>25</v>
      </c>
      <c r="C58" s="81" t="s">
        <v>132</v>
      </c>
      <c r="D58" s="100">
        <v>449</v>
      </c>
    </row>
    <row r="59" spans="2:4" ht="12.75">
      <c r="B59" t="s">
        <v>25</v>
      </c>
      <c r="C59" s="81" t="s">
        <v>218</v>
      </c>
      <c r="D59" s="100">
        <v>13</v>
      </c>
    </row>
    <row r="60" spans="2:4" ht="12.75">
      <c r="B60" t="s">
        <v>25</v>
      </c>
      <c r="C60" s="81" t="s">
        <v>219</v>
      </c>
      <c r="D60" s="100">
        <v>1</v>
      </c>
    </row>
    <row r="61" spans="2:4" ht="12.75">
      <c r="B61" t="s">
        <v>25</v>
      </c>
      <c r="C61" s="81" t="s">
        <v>279</v>
      </c>
      <c r="D61" s="100">
        <v>189</v>
      </c>
    </row>
    <row r="62" spans="2:4" ht="12.75">
      <c r="B62" t="s">
        <v>25</v>
      </c>
      <c r="C62" s="81" t="s">
        <v>277</v>
      </c>
      <c r="D62" s="100">
        <v>113</v>
      </c>
    </row>
    <row r="63" spans="2:4" ht="12.75">
      <c r="B63" s="65" t="s">
        <v>25</v>
      </c>
      <c r="C63" s="64" t="s">
        <v>53</v>
      </c>
      <c r="D63" s="72">
        <f>SUM(D30:D62)</f>
        <v>4091</v>
      </c>
    </row>
    <row r="64" spans="2:4" ht="12.75">
      <c r="B64"/>
      <c r="C64"/>
      <c r="D64" s="90"/>
    </row>
    <row r="65" spans="2:4" ht="12.75" customHeight="1">
      <c r="B65" t="s">
        <v>220</v>
      </c>
      <c r="C65" s="78" t="s">
        <v>60</v>
      </c>
      <c r="D65" s="100">
        <v>83</v>
      </c>
    </row>
    <row r="66" spans="2:4" ht="12.75" customHeight="1">
      <c r="B66" t="s">
        <v>220</v>
      </c>
      <c r="C66" s="78" t="s">
        <v>221</v>
      </c>
      <c r="D66" s="100">
        <v>323</v>
      </c>
    </row>
    <row r="67" spans="2:4" ht="12.75" customHeight="1">
      <c r="B67" t="s">
        <v>220</v>
      </c>
      <c r="C67" s="78" t="s">
        <v>110</v>
      </c>
      <c r="D67" s="100">
        <v>13</v>
      </c>
    </row>
    <row r="68" spans="2:4" ht="12.75" customHeight="1">
      <c r="B68" t="s">
        <v>220</v>
      </c>
      <c r="C68" s="78" t="s">
        <v>61</v>
      </c>
      <c r="D68" s="100">
        <v>150</v>
      </c>
    </row>
    <row r="69" spans="2:4" ht="12.75" customHeight="1">
      <c r="B69" t="s">
        <v>220</v>
      </c>
      <c r="C69" s="78" t="s">
        <v>304</v>
      </c>
      <c r="D69" s="100">
        <v>122</v>
      </c>
    </row>
    <row r="70" spans="2:4" ht="12.75" customHeight="1">
      <c r="B70" t="s">
        <v>220</v>
      </c>
      <c r="C70" s="78" t="s">
        <v>352</v>
      </c>
      <c r="D70" s="100">
        <v>23</v>
      </c>
    </row>
    <row r="71" spans="2:4" ht="12.75" customHeight="1">
      <c r="B71" t="s">
        <v>220</v>
      </c>
      <c r="C71" s="78" t="s">
        <v>222</v>
      </c>
      <c r="D71" s="100">
        <v>124</v>
      </c>
    </row>
    <row r="72" spans="2:4" ht="12.75" customHeight="1">
      <c r="B72" t="s">
        <v>220</v>
      </c>
      <c r="C72" s="78" t="s">
        <v>62</v>
      </c>
      <c r="D72" s="100">
        <v>73</v>
      </c>
    </row>
    <row r="73" spans="2:4" ht="12.75" customHeight="1">
      <c r="B73" t="s">
        <v>220</v>
      </c>
      <c r="C73" s="78" t="s">
        <v>63</v>
      </c>
      <c r="D73" s="100">
        <v>47</v>
      </c>
    </row>
    <row r="74" spans="2:4" ht="12.75" customHeight="1">
      <c r="B74" t="s">
        <v>220</v>
      </c>
      <c r="C74" s="78" t="s">
        <v>64</v>
      </c>
      <c r="D74" s="100">
        <v>40</v>
      </c>
    </row>
    <row r="75" spans="2:4" ht="12.75" customHeight="1">
      <c r="B75" t="s">
        <v>220</v>
      </c>
      <c r="C75" s="78" t="s">
        <v>65</v>
      </c>
      <c r="D75" s="100">
        <v>28</v>
      </c>
    </row>
    <row r="76" spans="2:4" ht="12.75" customHeight="1">
      <c r="B76" t="s">
        <v>220</v>
      </c>
      <c r="C76" s="78" t="s">
        <v>111</v>
      </c>
      <c r="D76" s="100">
        <v>16</v>
      </c>
    </row>
    <row r="77" spans="2:4" ht="12.75" customHeight="1">
      <c r="B77" t="s">
        <v>220</v>
      </c>
      <c r="C77" s="78" t="s">
        <v>112</v>
      </c>
      <c r="D77" s="100">
        <v>40</v>
      </c>
    </row>
    <row r="78" spans="2:4" ht="12.75" customHeight="1">
      <c r="B78" t="s">
        <v>220</v>
      </c>
      <c r="C78" s="78" t="s">
        <v>113</v>
      </c>
      <c r="D78" s="100">
        <v>20</v>
      </c>
    </row>
    <row r="79" spans="2:4" ht="12.75" customHeight="1">
      <c r="B79" t="s">
        <v>220</v>
      </c>
      <c r="C79" s="78" t="s">
        <v>223</v>
      </c>
      <c r="D79" s="100">
        <v>47</v>
      </c>
    </row>
    <row r="80" spans="2:4" ht="12.75" customHeight="1">
      <c r="B80" t="s">
        <v>220</v>
      </c>
      <c r="C80" s="78" t="s">
        <v>353</v>
      </c>
      <c r="D80" s="100">
        <v>6</v>
      </c>
    </row>
    <row r="81" spans="2:4" ht="12.75" customHeight="1">
      <c r="B81" t="s">
        <v>220</v>
      </c>
      <c r="C81" s="78" t="s">
        <v>224</v>
      </c>
      <c r="D81" s="100">
        <v>23</v>
      </c>
    </row>
    <row r="82" spans="2:4" ht="12.75" customHeight="1">
      <c r="B82" t="s">
        <v>220</v>
      </c>
      <c r="C82" s="78" t="s">
        <v>114</v>
      </c>
      <c r="D82" s="100">
        <v>66</v>
      </c>
    </row>
    <row r="83" spans="2:4" ht="12.75" customHeight="1">
      <c r="B83" t="s">
        <v>220</v>
      </c>
      <c r="C83" s="78" t="s">
        <v>225</v>
      </c>
      <c r="D83" s="100">
        <v>5</v>
      </c>
    </row>
    <row r="84" spans="2:4" ht="12.75" customHeight="1">
      <c r="B84" s="65" t="s">
        <v>220</v>
      </c>
      <c r="C84" s="64" t="s">
        <v>53</v>
      </c>
      <c r="D84" s="72">
        <f>SUM(D65:D83)</f>
        <v>1249</v>
      </c>
    </row>
    <row r="85" spans="2:4" ht="12.75" customHeight="1">
      <c r="B85"/>
      <c r="C85"/>
      <c r="D85" s="90"/>
    </row>
    <row r="86" spans="2:4" ht="12.75" customHeight="1">
      <c r="B86" t="s">
        <v>371</v>
      </c>
      <c r="C86" t="s">
        <v>371</v>
      </c>
      <c r="D86" s="100">
        <v>2</v>
      </c>
    </row>
    <row r="87" spans="2:4" ht="12.75" customHeight="1">
      <c r="B87" s="65" t="s">
        <v>371</v>
      </c>
      <c r="C87" s="64" t="s">
        <v>53</v>
      </c>
      <c r="D87" s="72">
        <f>SUM(D86)</f>
        <v>2</v>
      </c>
    </row>
    <row r="88" spans="2:4" ht="12.75" customHeight="1">
      <c r="B88"/>
      <c r="C88"/>
      <c r="D88" s="90"/>
    </row>
    <row r="89" spans="2:4" ht="12.75" customHeight="1">
      <c r="B89" t="s">
        <v>141</v>
      </c>
      <c r="C89" s="78" t="s">
        <v>227</v>
      </c>
      <c r="D89" s="100">
        <v>277</v>
      </c>
    </row>
    <row r="90" spans="2:4" ht="12.75" customHeight="1">
      <c r="B90" t="s">
        <v>141</v>
      </c>
      <c r="C90" s="78" t="s">
        <v>336</v>
      </c>
      <c r="D90" s="100">
        <v>70</v>
      </c>
    </row>
    <row r="91" spans="2:4" ht="12.75" customHeight="1">
      <c r="B91" t="s">
        <v>141</v>
      </c>
      <c r="C91" s="78" t="s">
        <v>372</v>
      </c>
      <c r="D91" s="100">
        <v>44</v>
      </c>
    </row>
    <row r="92" spans="2:4" ht="12.75" customHeight="1">
      <c r="B92" s="65" t="s">
        <v>141</v>
      </c>
      <c r="C92" s="64" t="s">
        <v>53</v>
      </c>
      <c r="D92" s="72">
        <f>SUM(D89:D91)</f>
        <v>391</v>
      </c>
    </row>
    <row r="93" spans="2:4" ht="12.75" customHeight="1">
      <c r="B93"/>
      <c r="C93"/>
      <c r="D93" s="90"/>
    </row>
    <row r="94" spans="2:4" ht="12.75" customHeight="1">
      <c r="B94" t="s">
        <v>142</v>
      </c>
      <c r="C94" s="78" t="s">
        <v>329</v>
      </c>
      <c r="D94" s="100">
        <v>36</v>
      </c>
    </row>
    <row r="95" spans="2:4" ht="12.75" customHeight="1">
      <c r="B95" t="s">
        <v>142</v>
      </c>
      <c r="C95" s="78" t="s">
        <v>228</v>
      </c>
      <c r="D95" s="100">
        <v>7</v>
      </c>
    </row>
    <row r="96" spans="2:4" ht="12.75" customHeight="1">
      <c r="B96" t="s">
        <v>142</v>
      </c>
      <c r="C96" s="78" t="s">
        <v>133</v>
      </c>
      <c r="D96" s="100">
        <v>1</v>
      </c>
    </row>
    <row r="97" spans="2:4" ht="12.75" customHeight="1">
      <c r="B97" t="s">
        <v>142</v>
      </c>
      <c r="C97" s="78" t="s">
        <v>75</v>
      </c>
      <c r="D97" s="100">
        <v>19</v>
      </c>
    </row>
    <row r="98" spans="2:4" ht="12.75" customHeight="1">
      <c r="B98" t="s">
        <v>142</v>
      </c>
      <c r="C98" s="78" t="s">
        <v>354</v>
      </c>
      <c r="D98" s="100">
        <v>2</v>
      </c>
    </row>
    <row r="99" spans="2:4" ht="12.75" customHeight="1">
      <c r="B99" t="s">
        <v>142</v>
      </c>
      <c r="C99" s="78" t="s">
        <v>76</v>
      </c>
      <c r="D99" s="100">
        <v>144</v>
      </c>
    </row>
    <row r="100" spans="2:4" ht="12.75" customHeight="1">
      <c r="B100" t="s">
        <v>142</v>
      </c>
      <c r="C100" s="78" t="s">
        <v>213</v>
      </c>
      <c r="D100" s="100">
        <v>210</v>
      </c>
    </row>
    <row r="101" spans="2:4" ht="12.75" customHeight="1">
      <c r="B101" t="s">
        <v>142</v>
      </c>
      <c r="C101" s="78" t="s">
        <v>143</v>
      </c>
      <c r="D101" s="100">
        <v>64</v>
      </c>
    </row>
    <row r="102" spans="2:4" ht="12.75" customHeight="1">
      <c r="B102" t="s">
        <v>142</v>
      </c>
      <c r="C102" s="78" t="s">
        <v>144</v>
      </c>
      <c r="D102" s="100">
        <v>18</v>
      </c>
    </row>
    <row r="103" spans="2:4" ht="12.75" customHeight="1">
      <c r="B103" t="s">
        <v>142</v>
      </c>
      <c r="C103" s="78" t="s">
        <v>229</v>
      </c>
      <c r="D103" s="100">
        <v>12</v>
      </c>
    </row>
    <row r="104" spans="2:4" ht="12.75" customHeight="1">
      <c r="B104" t="s">
        <v>142</v>
      </c>
      <c r="C104" s="78" t="s">
        <v>58</v>
      </c>
      <c r="D104" s="100">
        <v>41</v>
      </c>
    </row>
    <row r="105" spans="2:4" ht="12.75" customHeight="1">
      <c r="B105" t="s">
        <v>142</v>
      </c>
      <c r="C105" s="78" t="s">
        <v>230</v>
      </c>
      <c r="D105" s="100">
        <v>13</v>
      </c>
    </row>
    <row r="106" spans="2:4" ht="12.75" customHeight="1">
      <c r="B106" t="s">
        <v>142</v>
      </c>
      <c r="C106" s="78" t="s">
        <v>231</v>
      </c>
      <c r="D106" s="100">
        <v>48</v>
      </c>
    </row>
    <row r="107" spans="2:4" ht="12.75" customHeight="1">
      <c r="B107" t="s">
        <v>142</v>
      </c>
      <c r="C107" s="78" t="s">
        <v>77</v>
      </c>
      <c r="D107" s="100">
        <v>461</v>
      </c>
    </row>
    <row r="108" spans="2:4" ht="12.75" customHeight="1">
      <c r="B108" t="s">
        <v>142</v>
      </c>
      <c r="C108" s="78" t="s">
        <v>78</v>
      </c>
      <c r="D108" s="100">
        <v>815</v>
      </c>
    </row>
    <row r="109" spans="2:4" ht="12.75" customHeight="1">
      <c r="B109" t="s">
        <v>142</v>
      </c>
      <c r="C109" s="78" t="s">
        <v>145</v>
      </c>
      <c r="D109" s="100">
        <v>1</v>
      </c>
    </row>
    <row r="110" spans="2:4" ht="12.75" customHeight="1">
      <c r="B110" t="s">
        <v>142</v>
      </c>
      <c r="C110" s="78" t="s">
        <v>330</v>
      </c>
      <c r="D110" s="100">
        <v>6</v>
      </c>
    </row>
    <row r="111" spans="2:4" ht="12.75" customHeight="1">
      <c r="B111" t="s">
        <v>142</v>
      </c>
      <c r="C111" s="78" t="s">
        <v>79</v>
      </c>
      <c r="D111" s="100">
        <v>65</v>
      </c>
    </row>
    <row r="112" spans="2:4" ht="12.75" customHeight="1">
      <c r="B112" t="s">
        <v>142</v>
      </c>
      <c r="C112" s="78" t="s">
        <v>80</v>
      </c>
      <c r="D112" s="100">
        <v>910</v>
      </c>
    </row>
    <row r="113" spans="2:4" ht="12.75" customHeight="1">
      <c r="B113" t="s">
        <v>142</v>
      </c>
      <c r="C113" s="78" t="s">
        <v>71</v>
      </c>
      <c r="D113" s="100">
        <v>1</v>
      </c>
    </row>
    <row r="114" spans="2:4" ht="12.75" customHeight="1">
      <c r="B114" t="s">
        <v>142</v>
      </c>
      <c r="C114" s="78" t="s">
        <v>81</v>
      </c>
      <c r="D114" s="100">
        <v>31</v>
      </c>
    </row>
    <row r="115" spans="2:4" ht="12.75" customHeight="1">
      <c r="B115" t="s">
        <v>142</v>
      </c>
      <c r="C115" s="78" t="s">
        <v>275</v>
      </c>
      <c r="D115" s="100">
        <v>45</v>
      </c>
    </row>
    <row r="116" spans="2:4" ht="12.75" customHeight="1">
      <c r="B116" t="s">
        <v>142</v>
      </c>
      <c r="C116" s="78" t="s">
        <v>146</v>
      </c>
      <c r="D116" s="100">
        <v>96</v>
      </c>
    </row>
    <row r="117" spans="2:4" ht="12.75" customHeight="1">
      <c r="B117" t="s">
        <v>142</v>
      </c>
      <c r="C117" s="78" t="s">
        <v>82</v>
      </c>
      <c r="D117" s="100">
        <v>265</v>
      </c>
    </row>
    <row r="118" spans="2:4" ht="12.75" customHeight="1">
      <c r="B118" t="s">
        <v>142</v>
      </c>
      <c r="C118" s="78" t="s">
        <v>83</v>
      </c>
      <c r="D118" s="100">
        <v>416</v>
      </c>
    </row>
    <row r="119" spans="2:4" ht="12.75" customHeight="1">
      <c r="B119" t="s">
        <v>142</v>
      </c>
      <c r="C119" s="78" t="s">
        <v>373</v>
      </c>
      <c r="D119" s="100">
        <v>7</v>
      </c>
    </row>
    <row r="120" spans="2:4" ht="12.75" customHeight="1">
      <c r="B120" t="s">
        <v>142</v>
      </c>
      <c r="C120" s="78" t="s">
        <v>115</v>
      </c>
      <c r="D120" s="100">
        <v>2</v>
      </c>
    </row>
    <row r="121" spans="2:4" ht="12.75" customHeight="1">
      <c r="B121" t="s">
        <v>142</v>
      </c>
      <c r="C121" s="78" t="s">
        <v>355</v>
      </c>
      <c r="D121" s="100">
        <v>3</v>
      </c>
    </row>
    <row r="122" spans="2:4" ht="12.75" customHeight="1">
      <c r="B122" t="s">
        <v>142</v>
      </c>
      <c r="C122" s="78" t="s">
        <v>84</v>
      </c>
      <c r="D122" s="100">
        <v>338</v>
      </c>
    </row>
    <row r="123" spans="2:4" ht="12.75" customHeight="1">
      <c r="B123" t="s">
        <v>142</v>
      </c>
      <c r="C123" s="78" t="s">
        <v>222</v>
      </c>
      <c r="D123" s="100">
        <v>58</v>
      </c>
    </row>
    <row r="124" spans="2:4" ht="12.75" customHeight="1">
      <c r="B124" t="s">
        <v>142</v>
      </c>
      <c r="C124" s="78" t="s">
        <v>331</v>
      </c>
      <c r="D124" s="100">
        <v>62</v>
      </c>
    </row>
    <row r="125" spans="2:4" ht="12.75" customHeight="1">
      <c r="B125" t="s">
        <v>142</v>
      </c>
      <c r="C125" s="78" t="s">
        <v>85</v>
      </c>
      <c r="D125" s="100">
        <v>14</v>
      </c>
    </row>
    <row r="126" spans="2:4" ht="12.75" customHeight="1">
      <c r="B126" t="s">
        <v>142</v>
      </c>
      <c r="C126" s="78" t="s">
        <v>232</v>
      </c>
      <c r="D126" s="100">
        <v>44</v>
      </c>
    </row>
    <row r="127" spans="2:4" ht="12.75" customHeight="1">
      <c r="B127" t="s">
        <v>142</v>
      </c>
      <c r="C127" s="78" t="s">
        <v>356</v>
      </c>
      <c r="D127" s="100">
        <v>8</v>
      </c>
    </row>
    <row r="128" spans="2:4" ht="12.75" customHeight="1">
      <c r="B128" t="s">
        <v>142</v>
      </c>
      <c r="C128" s="78" t="s">
        <v>86</v>
      </c>
      <c r="D128" s="100">
        <v>80</v>
      </c>
    </row>
    <row r="129" spans="2:4" ht="12.75" customHeight="1">
      <c r="B129" t="s">
        <v>142</v>
      </c>
      <c r="C129" s="78" t="s">
        <v>357</v>
      </c>
      <c r="D129" s="100">
        <v>1</v>
      </c>
    </row>
    <row r="130" spans="2:4" ht="12.75" customHeight="1">
      <c r="B130" t="s">
        <v>142</v>
      </c>
      <c r="C130" s="78" t="s">
        <v>87</v>
      </c>
      <c r="D130" s="100">
        <v>8</v>
      </c>
    </row>
    <row r="131" spans="2:4" ht="12.75" customHeight="1">
      <c r="B131" t="s">
        <v>142</v>
      </c>
      <c r="C131" s="78" t="s">
        <v>147</v>
      </c>
      <c r="D131" s="100">
        <v>122</v>
      </c>
    </row>
    <row r="132" spans="2:4" ht="12.75" customHeight="1">
      <c r="B132" t="s">
        <v>142</v>
      </c>
      <c r="C132" s="78" t="s">
        <v>88</v>
      </c>
      <c r="D132" s="100">
        <v>65</v>
      </c>
    </row>
    <row r="133" spans="2:4" ht="12.75" customHeight="1">
      <c r="B133" t="s">
        <v>142</v>
      </c>
      <c r="C133" s="78" t="s">
        <v>31</v>
      </c>
      <c r="D133" s="100">
        <v>232</v>
      </c>
    </row>
    <row r="134" spans="2:4" ht="12.75" customHeight="1">
      <c r="B134" t="s">
        <v>142</v>
      </c>
      <c r="C134" s="78" t="s">
        <v>116</v>
      </c>
      <c r="D134" s="100">
        <v>57</v>
      </c>
    </row>
    <row r="135" spans="2:4" ht="12.75" customHeight="1">
      <c r="B135" t="s">
        <v>142</v>
      </c>
      <c r="C135" s="78" t="s">
        <v>233</v>
      </c>
      <c r="D135" s="100">
        <v>37</v>
      </c>
    </row>
    <row r="136" spans="2:4" ht="12.75" customHeight="1">
      <c r="B136" t="s">
        <v>142</v>
      </c>
      <c r="C136" s="78" t="s">
        <v>74</v>
      </c>
      <c r="D136" s="100">
        <v>705</v>
      </c>
    </row>
    <row r="137" spans="2:4" ht="12.75" customHeight="1">
      <c r="B137" t="s">
        <v>142</v>
      </c>
      <c r="C137" s="78" t="s">
        <v>234</v>
      </c>
      <c r="D137" s="100">
        <v>5</v>
      </c>
    </row>
    <row r="138" spans="2:4" ht="12.75" customHeight="1">
      <c r="B138" t="s">
        <v>142</v>
      </c>
      <c r="C138" s="78" t="s">
        <v>374</v>
      </c>
      <c r="D138" s="100">
        <v>2</v>
      </c>
    </row>
    <row r="139" spans="2:4" ht="12.75" customHeight="1">
      <c r="B139" t="s">
        <v>142</v>
      </c>
      <c r="C139" s="78" t="s">
        <v>91</v>
      </c>
      <c r="D139" s="100">
        <v>175</v>
      </c>
    </row>
    <row r="140" spans="2:4" ht="12.75" customHeight="1">
      <c r="B140" t="s">
        <v>142</v>
      </c>
      <c r="C140" s="78" t="s">
        <v>93</v>
      </c>
      <c r="D140" s="100">
        <v>154</v>
      </c>
    </row>
    <row r="141" spans="2:4" ht="12.75" customHeight="1">
      <c r="B141" t="s">
        <v>142</v>
      </c>
      <c r="C141" s="78" t="s">
        <v>117</v>
      </c>
      <c r="D141" s="100">
        <v>167</v>
      </c>
    </row>
    <row r="142" spans="2:4" ht="12.75" customHeight="1">
      <c r="B142" t="s">
        <v>142</v>
      </c>
      <c r="C142" s="78" t="s">
        <v>94</v>
      </c>
      <c r="D142" s="100">
        <v>166</v>
      </c>
    </row>
    <row r="143" spans="2:5" ht="12.75" customHeight="1">
      <c r="B143" t="s">
        <v>142</v>
      </c>
      <c r="C143" s="78" t="s">
        <v>95</v>
      </c>
      <c r="D143" s="100">
        <v>122</v>
      </c>
      <c r="E143" s="67"/>
    </row>
    <row r="144" spans="2:4" ht="12.75" customHeight="1">
      <c r="B144" t="s">
        <v>142</v>
      </c>
      <c r="C144" s="78" t="s">
        <v>235</v>
      </c>
      <c r="D144" s="100">
        <v>63</v>
      </c>
    </row>
    <row r="145" spans="2:4" ht="12.75" customHeight="1">
      <c r="B145" t="s">
        <v>142</v>
      </c>
      <c r="C145" s="78" t="s">
        <v>210</v>
      </c>
      <c r="D145" s="100">
        <v>42</v>
      </c>
    </row>
    <row r="146" spans="2:4" ht="12.75" customHeight="1">
      <c r="B146" t="s">
        <v>142</v>
      </c>
      <c r="C146" s="78" t="s">
        <v>332</v>
      </c>
      <c r="D146" s="100">
        <v>160</v>
      </c>
    </row>
    <row r="147" spans="2:4" ht="12.75" customHeight="1">
      <c r="B147" t="s">
        <v>142</v>
      </c>
      <c r="C147" s="78" t="s">
        <v>96</v>
      </c>
      <c r="D147" s="100">
        <v>67</v>
      </c>
    </row>
    <row r="148" spans="2:4" ht="12.75" customHeight="1">
      <c r="B148" t="s">
        <v>142</v>
      </c>
      <c r="C148" s="78" t="s">
        <v>97</v>
      </c>
      <c r="D148" s="100">
        <v>106</v>
      </c>
    </row>
    <row r="149" spans="2:4" ht="12.75" customHeight="1">
      <c r="B149" t="s">
        <v>142</v>
      </c>
      <c r="C149" s="78" t="s">
        <v>98</v>
      </c>
      <c r="D149" s="100">
        <v>425</v>
      </c>
    </row>
    <row r="150" spans="2:4" ht="12.75" customHeight="1">
      <c r="B150" t="s">
        <v>142</v>
      </c>
      <c r="C150" s="78" t="s">
        <v>41</v>
      </c>
      <c r="D150" s="100">
        <v>1113</v>
      </c>
    </row>
    <row r="151" spans="2:4" ht="12.75" customHeight="1">
      <c r="B151" t="s">
        <v>142</v>
      </c>
      <c r="C151" s="78" t="s">
        <v>118</v>
      </c>
      <c r="D151" s="100">
        <v>11</v>
      </c>
    </row>
    <row r="152" spans="2:4" ht="12.75" customHeight="1">
      <c r="B152" t="s">
        <v>142</v>
      </c>
      <c r="C152" s="78" t="s">
        <v>99</v>
      </c>
      <c r="D152" s="100">
        <v>25</v>
      </c>
    </row>
    <row r="153" spans="2:4" ht="12.75" customHeight="1">
      <c r="B153" t="s">
        <v>142</v>
      </c>
      <c r="C153" s="78" t="s">
        <v>100</v>
      </c>
      <c r="D153" s="100">
        <v>12</v>
      </c>
    </row>
    <row r="154" spans="2:4" ht="12.75" customHeight="1">
      <c r="B154" t="s">
        <v>142</v>
      </c>
      <c r="C154" s="78" t="s">
        <v>148</v>
      </c>
      <c r="D154" s="100">
        <v>6</v>
      </c>
    </row>
    <row r="155" spans="2:4" ht="12.75" customHeight="1">
      <c r="B155" t="s">
        <v>142</v>
      </c>
      <c r="C155" s="78" t="s">
        <v>236</v>
      </c>
      <c r="D155" s="100">
        <v>38</v>
      </c>
    </row>
    <row r="156" spans="2:4" ht="12.75" customHeight="1">
      <c r="B156" t="s">
        <v>142</v>
      </c>
      <c r="C156" s="78" t="s">
        <v>375</v>
      </c>
      <c r="D156" s="100">
        <v>1</v>
      </c>
    </row>
    <row r="157" spans="2:4" ht="12.75" customHeight="1">
      <c r="B157" t="s">
        <v>142</v>
      </c>
      <c r="C157" s="78" t="s">
        <v>101</v>
      </c>
      <c r="D157" s="100">
        <v>276</v>
      </c>
    </row>
    <row r="158" spans="2:4" ht="12.75" customHeight="1">
      <c r="B158" t="s">
        <v>142</v>
      </c>
      <c r="C158" s="78" t="s">
        <v>102</v>
      </c>
      <c r="D158" s="100">
        <v>66</v>
      </c>
    </row>
    <row r="159" spans="2:4" ht="12.75" customHeight="1">
      <c r="B159" t="s">
        <v>142</v>
      </c>
      <c r="C159" s="78" t="s">
        <v>278</v>
      </c>
      <c r="D159" s="100">
        <v>12</v>
      </c>
    </row>
    <row r="160" spans="2:5" ht="12.75" customHeight="1">
      <c r="B160" t="s">
        <v>142</v>
      </c>
      <c r="C160" s="78" t="s">
        <v>237</v>
      </c>
      <c r="D160" s="100">
        <v>32</v>
      </c>
      <c r="E160" s="67"/>
    </row>
    <row r="161" spans="2:4" ht="12.75" customHeight="1">
      <c r="B161" t="s">
        <v>142</v>
      </c>
      <c r="C161" s="78" t="s">
        <v>238</v>
      </c>
      <c r="D161" s="100">
        <v>5</v>
      </c>
    </row>
    <row r="162" spans="2:4" ht="12.75" customHeight="1">
      <c r="B162" t="s">
        <v>142</v>
      </c>
      <c r="C162" s="78" t="s">
        <v>226</v>
      </c>
      <c r="D162" s="100">
        <v>123</v>
      </c>
    </row>
    <row r="163" spans="2:4" ht="12.75" customHeight="1">
      <c r="B163" t="s">
        <v>142</v>
      </c>
      <c r="C163" s="78" t="s">
        <v>66</v>
      </c>
      <c r="D163" s="100">
        <v>93</v>
      </c>
    </row>
    <row r="164" spans="2:4" ht="12.75" customHeight="1">
      <c r="B164" t="s">
        <v>142</v>
      </c>
      <c r="C164" s="78" t="s">
        <v>104</v>
      </c>
      <c r="D164" s="100">
        <v>12</v>
      </c>
    </row>
    <row r="165" spans="2:4" ht="12.75" customHeight="1">
      <c r="B165" t="s">
        <v>142</v>
      </c>
      <c r="C165" s="78" t="s">
        <v>119</v>
      </c>
      <c r="D165" s="100">
        <v>6</v>
      </c>
    </row>
    <row r="166" spans="2:4" ht="12.75" customHeight="1">
      <c r="B166" s="65" t="s">
        <v>142</v>
      </c>
      <c r="C166" s="64" t="s">
        <v>53</v>
      </c>
      <c r="D166" s="72">
        <f>SUM(D94:D165)</f>
        <v>9055</v>
      </c>
    </row>
    <row r="167" spans="2:4" ht="12.75" customHeight="1">
      <c r="B167"/>
      <c r="C167"/>
      <c r="D167" s="90"/>
    </row>
    <row r="168" spans="2:4" ht="12.75" customHeight="1">
      <c r="B168" t="s">
        <v>105</v>
      </c>
      <c r="C168" t="s">
        <v>376</v>
      </c>
      <c r="D168" s="90">
        <v>109</v>
      </c>
    </row>
    <row r="169" spans="2:4" ht="12.75" customHeight="1">
      <c r="B169" t="s">
        <v>105</v>
      </c>
      <c r="C169" t="s">
        <v>377</v>
      </c>
      <c r="D169" s="90">
        <v>8</v>
      </c>
    </row>
    <row r="170" spans="2:4" ht="12.75" customHeight="1">
      <c r="B170" t="s">
        <v>105</v>
      </c>
      <c r="C170" t="s">
        <v>378</v>
      </c>
      <c r="D170" s="90">
        <v>24</v>
      </c>
    </row>
    <row r="171" spans="2:4" ht="12.75" customHeight="1">
      <c r="B171" t="s">
        <v>105</v>
      </c>
      <c r="C171" t="s">
        <v>210</v>
      </c>
      <c r="D171" s="90">
        <v>1</v>
      </c>
    </row>
    <row r="172" spans="2:4" ht="12.75" customHeight="1">
      <c r="B172" t="s">
        <v>105</v>
      </c>
      <c r="C172" t="s">
        <v>105</v>
      </c>
      <c r="D172" s="100">
        <v>882</v>
      </c>
    </row>
    <row r="173" spans="2:4" ht="12.75" customHeight="1">
      <c r="B173" s="65" t="s">
        <v>105</v>
      </c>
      <c r="C173" s="64" t="s">
        <v>53</v>
      </c>
      <c r="D173" s="72">
        <f>SUM(D168:D172)</f>
        <v>1024</v>
      </c>
    </row>
    <row r="174" spans="2:4" ht="12.75" customHeight="1">
      <c r="B174"/>
      <c r="C174"/>
      <c r="D174" s="90"/>
    </row>
    <row r="175" spans="2:4" ht="12.75" customHeight="1">
      <c r="B175" t="s">
        <v>240</v>
      </c>
      <c r="C175" s="82" t="s">
        <v>58</v>
      </c>
      <c r="D175" s="100">
        <v>41</v>
      </c>
    </row>
    <row r="176" spans="2:4" ht="12.75" customHeight="1">
      <c r="B176" t="s">
        <v>240</v>
      </c>
      <c r="C176" s="82" t="s">
        <v>348</v>
      </c>
      <c r="D176" s="100">
        <v>7</v>
      </c>
    </row>
    <row r="177" spans="2:4" ht="12.75" customHeight="1">
      <c r="B177" t="s">
        <v>240</v>
      </c>
      <c r="C177" s="82" t="s">
        <v>59</v>
      </c>
      <c r="D177" s="100">
        <v>420</v>
      </c>
    </row>
    <row r="178" spans="2:4" ht="12.75" customHeight="1">
      <c r="B178" t="s">
        <v>240</v>
      </c>
      <c r="C178" s="82" t="s">
        <v>349</v>
      </c>
      <c r="D178" s="100">
        <v>46</v>
      </c>
    </row>
    <row r="179" spans="2:4" ht="12.75" customHeight="1">
      <c r="B179" t="s">
        <v>240</v>
      </c>
      <c r="C179" s="82" t="s">
        <v>239</v>
      </c>
      <c r="D179" s="100">
        <v>473</v>
      </c>
    </row>
    <row r="180" spans="2:4" ht="12.75" customHeight="1">
      <c r="B180" t="s">
        <v>240</v>
      </c>
      <c r="C180" s="82" t="s">
        <v>333</v>
      </c>
      <c r="D180" s="100">
        <v>1</v>
      </c>
    </row>
    <row r="181" spans="2:4" ht="12.75" customHeight="1">
      <c r="B181" t="s">
        <v>240</v>
      </c>
      <c r="C181" s="82" t="s">
        <v>92</v>
      </c>
      <c r="D181" s="100">
        <v>217</v>
      </c>
    </row>
    <row r="182" spans="2:4" ht="12.75" customHeight="1">
      <c r="B182" t="s">
        <v>240</v>
      </c>
      <c r="C182" s="82" t="s">
        <v>350</v>
      </c>
      <c r="D182" s="100">
        <v>61</v>
      </c>
    </row>
    <row r="183" spans="2:4" ht="12.75" customHeight="1">
      <c r="B183" t="s">
        <v>240</v>
      </c>
      <c r="C183" s="86" t="s">
        <v>240</v>
      </c>
      <c r="D183" s="100">
        <v>402</v>
      </c>
    </row>
    <row r="184" spans="2:4" ht="12.75" customHeight="1">
      <c r="B184" t="s">
        <v>240</v>
      </c>
      <c r="C184" s="86" t="s">
        <v>196</v>
      </c>
      <c r="D184" s="100">
        <v>18</v>
      </c>
    </row>
    <row r="185" spans="2:4" ht="12.75" customHeight="1">
      <c r="B185" t="s">
        <v>240</v>
      </c>
      <c r="C185" s="82" t="s">
        <v>358</v>
      </c>
      <c r="D185" s="100">
        <v>16</v>
      </c>
    </row>
    <row r="186" spans="2:4" ht="12.75" customHeight="1">
      <c r="B186" t="s">
        <v>240</v>
      </c>
      <c r="C186" s="82" t="s">
        <v>103</v>
      </c>
      <c r="D186" s="100">
        <v>188</v>
      </c>
    </row>
    <row r="187" spans="2:4" ht="12.75" customHeight="1">
      <c r="B187" s="65" t="s">
        <v>240</v>
      </c>
      <c r="C187" s="64" t="s">
        <v>53</v>
      </c>
      <c r="D187" s="72">
        <f>SUM(D175:D186)</f>
        <v>1890</v>
      </c>
    </row>
    <row r="188" spans="2:4" ht="12.75" customHeight="1">
      <c r="B188"/>
      <c r="C188"/>
      <c r="D188" s="90"/>
    </row>
    <row r="189" spans="2:4" ht="12.75" customHeight="1">
      <c r="B189" t="s">
        <v>149</v>
      </c>
      <c r="C189" s="78" t="s">
        <v>58</v>
      </c>
      <c r="D189" s="100">
        <v>10</v>
      </c>
    </row>
    <row r="190" spans="2:4" ht="12.75" customHeight="1">
      <c r="B190" t="s">
        <v>149</v>
      </c>
      <c r="C190" s="78" t="s">
        <v>379</v>
      </c>
      <c r="D190" s="100">
        <v>3</v>
      </c>
    </row>
    <row r="191" spans="2:4" ht="12.75" customHeight="1">
      <c r="B191" t="s">
        <v>149</v>
      </c>
      <c r="C191" s="78" t="s">
        <v>359</v>
      </c>
      <c r="D191" s="100">
        <v>16</v>
      </c>
    </row>
    <row r="192" spans="2:4" ht="12.75" customHeight="1">
      <c r="B192" t="s">
        <v>149</v>
      </c>
      <c r="C192" s="78" t="s">
        <v>72</v>
      </c>
      <c r="D192" s="100">
        <v>843</v>
      </c>
    </row>
    <row r="193" spans="2:17" ht="12.75" customHeight="1">
      <c r="B193" t="s">
        <v>149</v>
      </c>
      <c r="C193" s="78" t="s">
        <v>241</v>
      </c>
      <c r="D193" s="100">
        <v>81</v>
      </c>
      <c r="M193" s="57"/>
      <c r="N193" s="57"/>
      <c r="O193" s="57"/>
      <c r="P193" s="57"/>
      <c r="Q193" s="57"/>
    </row>
    <row r="194" spans="2:17" ht="12.75" customHeight="1">
      <c r="B194" t="s">
        <v>149</v>
      </c>
      <c r="C194" s="78" t="s">
        <v>242</v>
      </c>
      <c r="D194" s="100">
        <v>49</v>
      </c>
      <c r="M194" s="57"/>
      <c r="N194" s="57"/>
      <c r="O194" s="57"/>
      <c r="P194" s="57"/>
      <c r="Q194" s="57"/>
    </row>
    <row r="195" spans="2:17" ht="12.75" customHeight="1">
      <c r="B195" t="s">
        <v>149</v>
      </c>
      <c r="C195" s="78" t="s">
        <v>276</v>
      </c>
      <c r="D195" s="100">
        <v>129</v>
      </c>
      <c r="M195" s="57"/>
      <c r="N195" s="57"/>
      <c r="O195" s="57"/>
      <c r="P195" s="57"/>
      <c r="Q195" s="57"/>
    </row>
    <row r="196" spans="2:17" ht="12.75" customHeight="1">
      <c r="B196" t="s">
        <v>149</v>
      </c>
      <c r="C196" s="78" t="s">
        <v>73</v>
      </c>
      <c r="D196" s="100">
        <v>414</v>
      </c>
      <c r="M196" s="57"/>
      <c r="N196" s="57"/>
      <c r="O196" s="57"/>
      <c r="P196" s="57"/>
      <c r="Q196" s="57"/>
    </row>
    <row r="197" spans="2:17" ht="12.75" customHeight="1">
      <c r="B197" t="s">
        <v>149</v>
      </c>
      <c r="C197" s="78" t="s">
        <v>243</v>
      </c>
      <c r="D197" s="100">
        <v>107</v>
      </c>
      <c r="M197" s="57"/>
      <c r="N197" s="57"/>
      <c r="O197" s="57"/>
      <c r="P197" s="57"/>
      <c r="Q197" s="57"/>
    </row>
    <row r="198" spans="2:17" ht="12.75" customHeight="1">
      <c r="B198" t="s">
        <v>149</v>
      </c>
      <c r="C198" s="78" t="s">
        <v>106</v>
      </c>
      <c r="D198" s="100">
        <v>8</v>
      </c>
      <c r="M198" s="57"/>
      <c r="N198" s="57"/>
      <c r="O198" s="57"/>
      <c r="P198" s="57"/>
      <c r="Q198" s="57"/>
    </row>
    <row r="199" spans="2:17" ht="12.75" customHeight="1">
      <c r="B199" s="65" t="s">
        <v>149</v>
      </c>
      <c r="C199" s="64" t="s">
        <v>53</v>
      </c>
      <c r="D199" s="72">
        <f>SUM(D189:D198)</f>
        <v>1660</v>
      </c>
      <c r="M199" s="57"/>
      <c r="N199" s="57"/>
      <c r="O199" s="57"/>
      <c r="P199" s="57"/>
      <c r="Q199" s="57"/>
    </row>
    <row r="200" spans="2:17" ht="12.75" customHeight="1">
      <c r="B200"/>
      <c r="C200"/>
      <c r="D200" s="90"/>
      <c r="M200" s="57"/>
      <c r="N200" s="57"/>
      <c r="O200" s="57"/>
      <c r="P200" s="57"/>
      <c r="Q200" s="57"/>
    </row>
    <row r="201" spans="2:17" ht="12.75" customHeight="1">
      <c r="B201" t="s">
        <v>150</v>
      </c>
      <c r="C201" t="s">
        <v>150</v>
      </c>
      <c r="D201" s="100">
        <v>115</v>
      </c>
      <c r="M201" s="57"/>
      <c r="N201" s="57"/>
      <c r="O201" s="57"/>
      <c r="P201" s="57"/>
      <c r="Q201" s="57"/>
    </row>
    <row r="202" spans="2:17" ht="12.75" customHeight="1">
      <c r="B202" s="65" t="s">
        <v>150</v>
      </c>
      <c r="C202" s="64" t="s">
        <v>53</v>
      </c>
      <c r="D202" s="72">
        <f>SUM(D201)</f>
        <v>115</v>
      </c>
      <c r="M202" s="57"/>
      <c r="N202" s="57"/>
      <c r="O202" s="57"/>
      <c r="P202" s="57"/>
      <c r="Q202" s="57"/>
    </row>
    <row r="203" spans="2:17" ht="12.75" customHeight="1">
      <c r="B203"/>
      <c r="C203"/>
      <c r="D203" s="90"/>
      <c r="M203" s="57"/>
      <c r="N203" s="57"/>
      <c r="O203" s="57"/>
      <c r="P203" s="57"/>
      <c r="Q203" s="57"/>
    </row>
    <row r="204" spans="2:17" ht="12.75" customHeight="1">
      <c r="B204" s="65" t="s">
        <v>53</v>
      </c>
      <c r="C204" s="64"/>
      <c r="D204" s="72">
        <f>D202+D199+D187+D173+D166+D92+D84+D63+D28+D20+D87</f>
        <v>24162</v>
      </c>
      <c r="M204" s="57"/>
      <c r="N204" s="57"/>
      <c r="O204" s="57"/>
      <c r="P204" s="57"/>
      <c r="Q204" s="57"/>
    </row>
    <row r="205" spans="2:17" ht="12.75" customHeight="1">
      <c r="B205"/>
      <c r="C205"/>
      <c r="D205" s="101"/>
      <c r="M205" s="57"/>
      <c r="N205" s="57"/>
      <c r="O205" s="57"/>
      <c r="P205" s="57"/>
      <c r="Q205" s="57"/>
    </row>
    <row r="206" spans="2:17" ht="12.75" customHeight="1">
      <c r="B206" s="56" t="s">
        <v>299</v>
      </c>
      <c r="C206" s="97" t="s">
        <v>351</v>
      </c>
      <c r="D206" s="97"/>
      <c r="M206" s="57"/>
      <c r="N206" s="57"/>
      <c r="O206" s="57"/>
      <c r="P206" s="57"/>
      <c r="Q206" s="57"/>
    </row>
    <row r="207" spans="2:17" ht="12.75" customHeight="1">
      <c r="B207" s="56" t="s">
        <v>54</v>
      </c>
      <c r="C207" s="96" t="s">
        <v>383</v>
      </c>
      <c r="D207" s="97"/>
      <c r="M207" s="57"/>
      <c r="N207" s="57"/>
      <c r="O207" s="57"/>
      <c r="P207" s="57"/>
      <c r="Q207" s="57"/>
    </row>
    <row r="208" spans="2:17" ht="12.75" customHeight="1">
      <c r="B208" s="56" t="s">
        <v>382</v>
      </c>
      <c r="C208" s="71"/>
      <c r="D208" s="71"/>
      <c r="M208" s="57"/>
      <c r="N208" s="57"/>
      <c r="O208" s="57"/>
      <c r="P208" s="57"/>
      <c r="Q208" s="57"/>
    </row>
    <row r="209" spans="2:17" ht="12.75" customHeight="1">
      <c r="B209" s="70" t="s">
        <v>324</v>
      </c>
      <c r="C209"/>
      <c r="D209" s="87"/>
      <c r="M209" s="57"/>
      <c r="N209" s="57"/>
      <c r="O209" s="57"/>
      <c r="P209" s="57"/>
      <c r="Q209" s="57"/>
    </row>
    <row r="210" spans="13:17" ht="12.75" customHeight="1">
      <c r="M210" s="57"/>
      <c r="N210" s="57"/>
      <c r="O210" s="57"/>
      <c r="P210" s="57"/>
      <c r="Q210" s="57"/>
    </row>
    <row r="211" spans="13:17" ht="12.75" customHeight="1">
      <c r="M211" s="57"/>
      <c r="N211" s="57"/>
      <c r="O211" s="57"/>
      <c r="P211" s="57"/>
      <c r="Q211" s="57"/>
    </row>
    <row r="212" spans="13:17" ht="12.75">
      <c r="M212" s="57"/>
      <c r="N212" s="57"/>
      <c r="O212" s="57"/>
      <c r="P212" s="57"/>
      <c r="Q212" s="57"/>
    </row>
    <row r="213" spans="13:17" ht="12.75">
      <c r="M213" s="57"/>
      <c r="N213" s="57"/>
      <c r="O213" s="57"/>
      <c r="P213" s="57"/>
      <c r="Q213" s="57"/>
    </row>
    <row r="214" spans="13:17" ht="12.75">
      <c r="M214" s="57"/>
      <c r="N214" s="57"/>
      <c r="O214" s="57"/>
      <c r="P214" s="57"/>
      <c r="Q214" s="57"/>
    </row>
    <row r="215" spans="13:17" ht="12.75">
      <c r="M215" s="57"/>
      <c r="N215" s="57"/>
      <c r="O215" s="57"/>
      <c r="P215" s="57"/>
      <c r="Q215" s="57"/>
    </row>
    <row r="216" spans="13:17" ht="12.75">
      <c r="M216" s="57"/>
      <c r="N216" s="57"/>
      <c r="O216" s="57"/>
      <c r="P216" s="57"/>
      <c r="Q216" s="57"/>
    </row>
    <row r="217" spans="13:17" ht="12.75">
      <c r="M217" s="57"/>
      <c r="N217" s="57"/>
      <c r="O217" s="57"/>
      <c r="P217" s="57"/>
      <c r="Q217" s="57"/>
    </row>
    <row r="218" spans="13:17" ht="12.75">
      <c r="M218" s="57"/>
      <c r="N218" s="57"/>
      <c r="O218" s="57"/>
      <c r="P218" s="57"/>
      <c r="Q218" s="57"/>
    </row>
    <row r="219" spans="13:17" ht="12.75">
      <c r="M219" s="57"/>
      <c r="N219" s="57"/>
      <c r="O219" s="57"/>
      <c r="P219" s="57"/>
      <c r="Q219" s="57"/>
    </row>
    <row r="220" spans="13:17" ht="12.75">
      <c r="M220" s="57"/>
      <c r="N220" s="57"/>
      <c r="O220" s="57"/>
      <c r="P220" s="57"/>
      <c r="Q220" s="57"/>
    </row>
    <row r="221" spans="13:17" ht="12.75">
      <c r="M221" s="57"/>
      <c r="N221" s="57"/>
      <c r="O221" s="57"/>
      <c r="P221" s="57"/>
      <c r="Q221" s="57"/>
    </row>
    <row r="222" spans="13:17" ht="12.75">
      <c r="M222" s="57"/>
      <c r="N222" s="57"/>
      <c r="O222" s="57"/>
      <c r="P222" s="57"/>
      <c r="Q222" s="57"/>
    </row>
    <row r="223" spans="13:17" ht="12.75">
      <c r="M223" s="57"/>
      <c r="N223" s="57"/>
      <c r="O223" s="57"/>
      <c r="P223" s="57"/>
      <c r="Q223" s="57"/>
    </row>
    <row r="224" spans="13:17" ht="12.75">
      <c r="M224" s="57"/>
      <c r="N224" s="57"/>
      <c r="O224" s="57"/>
      <c r="P224" s="57"/>
      <c r="Q224" s="57"/>
    </row>
    <row r="225" spans="13:17" ht="12.75">
      <c r="M225" s="57"/>
      <c r="N225" s="57"/>
      <c r="O225" s="57"/>
      <c r="P225" s="57"/>
      <c r="Q225" s="57"/>
    </row>
    <row r="226" spans="13:17" ht="12.75">
      <c r="M226" s="57"/>
      <c r="N226" s="57"/>
      <c r="O226" s="57"/>
      <c r="P226" s="57"/>
      <c r="Q226" s="57"/>
    </row>
    <row r="227" spans="13:17" ht="12.75">
      <c r="M227" s="57"/>
      <c r="N227" s="57"/>
      <c r="O227" s="57"/>
      <c r="P227" s="57"/>
      <c r="Q227" s="57"/>
    </row>
    <row r="228" spans="13:17" ht="12.75">
      <c r="M228" s="57"/>
      <c r="N228" s="57"/>
      <c r="O228" s="57"/>
      <c r="P228" s="57"/>
      <c r="Q228" s="57"/>
    </row>
    <row r="229" spans="13:17" ht="12.75">
      <c r="M229" s="57"/>
      <c r="N229" s="57"/>
      <c r="O229" s="57"/>
      <c r="P229" s="57"/>
      <c r="Q229" s="57"/>
    </row>
    <row r="230" spans="13:17" ht="12.75">
      <c r="M230" s="57"/>
      <c r="N230" s="57"/>
      <c r="O230" s="57"/>
      <c r="P230" s="57"/>
      <c r="Q230" s="57"/>
    </row>
    <row r="231" spans="13:17" ht="12.75">
      <c r="M231" s="57"/>
      <c r="N231" s="57"/>
      <c r="O231" s="57"/>
      <c r="P231" s="57"/>
      <c r="Q231" s="57"/>
    </row>
    <row r="232" spans="13:17" ht="12.75">
      <c r="M232" s="57"/>
      <c r="N232" s="57"/>
      <c r="O232" s="57"/>
      <c r="P232" s="57"/>
      <c r="Q232" s="57"/>
    </row>
    <row r="233" spans="13:17" ht="12.75">
      <c r="M233" s="57"/>
      <c r="N233" s="57"/>
      <c r="O233" s="57"/>
      <c r="P233" s="57"/>
      <c r="Q233" s="57"/>
    </row>
    <row r="234" spans="13:17" ht="12.75">
      <c r="M234" s="57"/>
      <c r="N234" s="57"/>
      <c r="O234" s="57"/>
      <c r="P234" s="57"/>
      <c r="Q234" s="57"/>
    </row>
    <row r="235" spans="13:17" ht="12.75">
      <c r="M235" s="57"/>
      <c r="N235" s="57"/>
      <c r="O235" s="57"/>
      <c r="P235" s="57"/>
      <c r="Q235" s="57"/>
    </row>
    <row r="236" spans="13:17" ht="12.75">
      <c r="M236" s="57"/>
      <c r="N236" s="57"/>
      <c r="O236" s="57"/>
      <c r="P236" s="57"/>
      <c r="Q236" s="57"/>
    </row>
    <row r="237" spans="13:17" ht="12.75">
      <c r="M237" s="57"/>
      <c r="N237" s="57"/>
      <c r="O237" s="57"/>
      <c r="P237" s="57"/>
      <c r="Q237" s="57"/>
    </row>
    <row r="238" spans="13:17" ht="12.75">
      <c r="M238" s="57"/>
      <c r="N238" s="57"/>
      <c r="O238" s="57"/>
      <c r="P238" s="57"/>
      <c r="Q238" s="57"/>
    </row>
    <row r="239" spans="13:17" ht="12.75">
      <c r="M239" s="57"/>
      <c r="N239" s="57"/>
      <c r="O239" s="57"/>
      <c r="P239" s="57"/>
      <c r="Q239" s="57"/>
    </row>
    <row r="240" spans="13:17" ht="12.75">
      <c r="M240" s="57"/>
      <c r="N240" s="57"/>
      <c r="O240" s="57"/>
      <c r="P240" s="57"/>
      <c r="Q240" s="57"/>
    </row>
    <row r="241" spans="13:17" ht="12.75">
      <c r="M241" s="57"/>
      <c r="N241" s="57"/>
      <c r="O241" s="57"/>
      <c r="P241" s="57"/>
      <c r="Q241" s="57"/>
    </row>
    <row r="242" spans="13:17" ht="12.75">
      <c r="M242" s="57"/>
      <c r="N242" s="57"/>
      <c r="O242" s="57"/>
      <c r="P242" s="57"/>
      <c r="Q242" s="57"/>
    </row>
    <row r="243" spans="13:17" ht="12.75">
      <c r="M243" s="57"/>
      <c r="N243" s="57"/>
      <c r="O243" s="57"/>
      <c r="P243" s="57"/>
      <c r="Q243" s="57"/>
    </row>
    <row r="244" spans="13:17" ht="12.75">
      <c r="M244" s="57"/>
      <c r="N244" s="57"/>
      <c r="O244" s="57"/>
      <c r="P244" s="57"/>
      <c r="Q244" s="57"/>
    </row>
    <row r="245" spans="13:17" ht="12.75">
      <c r="M245" s="57"/>
      <c r="N245" s="57"/>
      <c r="O245" s="57"/>
      <c r="P245" s="57"/>
      <c r="Q245" s="57"/>
    </row>
    <row r="246" spans="13:17" ht="12.75">
      <c r="M246" s="57"/>
      <c r="N246" s="57"/>
      <c r="O246" s="57"/>
      <c r="P246" s="57"/>
      <c r="Q246" s="57"/>
    </row>
    <row r="247" spans="13:17" ht="12.75">
      <c r="M247" s="57"/>
      <c r="N247" s="57"/>
      <c r="O247" s="57"/>
      <c r="P247" s="57"/>
      <c r="Q247" s="57"/>
    </row>
    <row r="248" spans="13:17" ht="12.75">
      <c r="M248" s="57"/>
      <c r="N248" s="57"/>
      <c r="O248" s="57"/>
      <c r="P248" s="57"/>
      <c r="Q248" s="57"/>
    </row>
    <row r="249" spans="13:17" ht="12.75">
      <c r="M249" s="57"/>
      <c r="N249" s="57"/>
      <c r="O249" s="57"/>
      <c r="P249" s="57"/>
      <c r="Q249" s="57"/>
    </row>
    <row r="250" spans="13:17" ht="12.75">
      <c r="M250" s="57"/>
      <c r="N250" s="57"/>
      <c r="O250" s="57"/>
      <c r="P250" s="57"/>
      <c r="Q250" s="57"/>
    </row>
    <row r="251" spans="13:17" ht="12.75">
      <c r="M251" s="57"/>
      <c r="N251" s="57"/>
      <c r="O251" s="57"/>
      <c r="P251" s="57"/>
      <c r="Q251" s="57"/>
    </row>
    <row r="252" spans="13:17" ht="12.75">
      <c r="M252" s="57"/>
      <c r="N252" s="57"/>
      <c r="O252" s="57"/>
      <c r="P252" s="57"/>
      <c r="Q252" s="57"/>
    </row>
    <row r="253" spans="13:17" ht="12.75">
      <c r="M253" s="57"/>
      <c r="N253" s="57"/>
      <c r="O253" s="57"/>
      <c r="P253" s="57"/>
      <c r="Q253" s="57"/>
    </row>
    <row r="254" spans="13:17" ht="12.75">
      <c r="M254" s="57"/>
      <c r="N254" s="57"/>
      <c r="O254" s="57"/>
      <c r="P254" s="57"/>
      <c r="Q254" s="57"/>
    </row>
    <row r="255" spans="13:17" ht="12.75">
      <c r="M255" s="57"/>
      <c r="N255" s="57"/>
      <c r="O255" s="57"/>
      <c r="P255" s="57"/>
      <c r="Q255" s="57"/>
    </row>
    <row r="256" spans="13:17" ht="12.75">
      <c r="M256" s="57"/>
      <c r="N256" s="57"/>
      <c r="O256" s="57"/>
      <c r="P256" s="57"/>
      <c r="Q256" s="57"/>
    </row>
    <row r="257" spans="13:17" ht="12.75">
      <c r="M257" s="57"/>
      <c r="N257" s="57"/>
      <c r="O257" s="57"/>
      <c r="P257" s="57"/>
      <c r="Q257" s="57"/>
    </row>
    <row r="258" spans="13:17" ht="12.75">
      <c r="M258" s="57"/>
      <c r="N258" s="57"/>
      <c r="O258" s="57"/>
      <c r="P258" s="57"/>
      <c r="Q258" s="57"/>
    </row>
    <row r="259" spans="13:17" ht="12.75">
      <c r="M259" s="57"/>
      <c r="N259" s="57"/>
      <c r="O259" s="57"/>
      <c r="P259" s="57"/>
      <c r="Q259" s="57"/>
    </row>
    <row r="260" spans="13:17" ht="12.75">
      <c r="M260" s="57"/>
      <c r="N260" s="57"/>
      <c r="O260" s="57"/>
      <c r="P260" s="57"/>
      <c r="Q260" s="57"/>
    </row>
    <row r="261" spans="13:17" ht="12.75">
      <c r="M261" s="57"/>
      <c r="N261" s="57"/>
      <c r="O261" s="57"/>
      <c r="P261" s="57"/>
      <c r="Q261" s="57"/>
    </row>
    <row r="262" spans="13:17" ht="12.75">
      <c r="M262" s="57"/>
      <c r="N262" s="57"/>
      <c r="O262" s="57"/>
      <c r="P262" s="57"/>
      <c r="Q262" s="57"/>
    </row>
    <row r="263" spans="13:17" ht="12.75">
      <c r="M263" s="57"/>
      <c r="N263" s="57"/>
      <c r="O263" s="57"/>
      <c r="P263" s="57"/>
      <c r="Q263" s="57"/>
    </row>
    <row r="264" spans="13:17" ht="12.75">
      <c r="M264" s="57"/>
      <c r="N264" s="57"/>
      <c r="O264" s="57"/>
      <c r="P264" s="57"/>
      <c r="Q264" s="57"/>
    </row>
    <row r="265" spans="13:17" ht="12.75">
      <c r="M265" s="57"/>
      <c r="N265" s="57"/>
      <c r="O265" s="57"/>
      <c r="P265" s="57"/>
      <c r="Q265" s="57"/>
    </row>
    <row r="266" spans="13:17" ht="12.75">
      <c r="M266" s="57"/>
      <c r="N266" s="57"/>
      <c r="O266" s="57"/>
      <c r="P266" s="57"/>
      <c r="Q266" s="57"/>
    </row>
    <row r="267" spans="13:17" ht="12.75">
      <c r="M267" s="57"/>
      <c r="N267" s="57"/>
      <c r="O267" s="57"/>
      <c r="P267" s="57"/>
      <c r="Q267" s="57"/>
    </row>
    <row r="268" spans="13:17" ht="12.75">
      <c r="M268" s="57"/>
      <c r="N268" s="57"/>
      <c r="O268" s="57"/>
      <c r="P268" s="57"/>
      <c r="Q268" s="57"/>
    </row>
    <row r="269" spans="13:17" ht="12.75">
      <c r="M269" s="57"/>
      <c r="N269" s="57"/>
      <c r="O269" s="57"/>
      <c r="P269" s="57"/>
      <c r="Q269" s="57"/>
    </row>
    <row r="270" spans="13:17" ht="12.75">
      <c r="M270" s="57"/>
      <c r="N270" s="57"/>
      <c r="O270" s="57"/>
      <c r="P270" s="57"/>
      <c r="Q270" s="57"/>
    </row>
    <row r="271" spans="13:17" ht="12.75">
      <c r="M271" s="57"/>
      <c r="N271" s="57"/>
      <c r="O271" s="57"/>
      <c r="P271" s="57"/>
      <c r="Q271" s="57"/>
    </row>
    <row r="272" spans="13:17" ht="12.75">
      <c r="M272" s="57"/>
      <c r="N272" s="57"/>
      <c r="O272" s="57"/>
      <c r="P272" s="57"/>
      <c r="Q272" s="57"/>
    </row>
    <row r="273" spans="13:17" ht="12.75">
      <c r="M273" s="57"/>
      <c r="N273" s="57"/>
      <c r="O273" s="57"/>
      <c r="P273" s="57"/>
      <c r="Q273" s="57"/>
    </row>
    <row r="274" spans="13:17" ht="12.75">
      <c r="M274" s="57"/>
      <c r="N274" s="57"/>
      <c r="O274" s="57"/>
      <c r="P274" s="57"/>
      <c r="Q274" s="57"/>
    </row>
    <row r="275" spans="13:17" ht="12.75">
      <c r="M275" s="57"/>
      <c r="N275" s="57"/>
      <c r="O275" s="57"/>
      <c r="P275" s="57"/>
      <c r="Q275" s="57"/>
    </row>
    <row r="276" spans="13:17" ht="12.75">
      <c r="M276" s="57"/>
      <c r="N276" s="57"/>
      <c r="O276" s="57"/>
      <c r="P276" s="57"/>
      <c r="Q276" s="57"/>
    </row>
    <row r="277" spans="13:17" ht="12.75">
      <c r="M277" s="57"/>
      <c r="N277" s="57"/>
      <c r="O277" s="57"/>
      <c r="P277" s="57"/>
      <c r="Q277" s="57"/>
    </row>
    <row r="278" spans="13:17" ht="12.75">
      <c r="M278" s="57"/>
      <c r="N278" s="57"/>
      <c r="O278" s="57"/>
      <c r="P278" s="57"/>
      <c r="Q278" s="57"/>
    </row>
    <row r="279" spans="13:17" ht="12.75">
      <c r="M279" s="57"/>
      <c r="N279" s="57"/>
      <c r="O279" s="57"/>
      <c r="P279" s="57"/>
      <c r="Q279" s="57"/>
    </row>
    <row r="280" spans="13:17" ht="12.75">
      <c r="M280" s="57"/>
      <c r="N280" s="57"/>
      <c r="O280" s="57"/>
      <c r="P280" s="57"/>
      <c r="Q280" s="57"/>
    </row>
    <row r="281" spans="13:17" ht="12.75">
      <c r="M281" s="57"/>
      <c r="N281" s="57"/>
      <c r="O281" s="57"/>
      <c r="P281" s="57"/>
      <c r="Q281" s="57"/>
    </row>
    <row r="282" spans="13:17" ht="12.75">
      <c r="M282" s="57"/>
      <c r="N282" s="57"/>
      <c r="O282" s="57"/>
      <c r="P282" s="57"/>
      <c r="Q282" s="57"/>
    </row>
    <row r="283" spans="13:17" ht="12.75">
      <c r="M283" s="57"/>
      <c r="N283" s="57"/>
      <c r="O283" s="57"/>
      <c r="P283" s="57"/>
      <c r="Q283" s="57"/>
    </row>
    <row r="284" spans="13:17" ht="12.75">
      <c r="M284" s="57"/>
      <c r="N284" s="57"/>
      <c r="O284" s="57"/>
      <c r="P284" s="57"/>
      <c r="Q284" s="57"/>
    </row>
    <row r="285" spans="13:17" ht="12.75">
      <c r="M285" s="57"/>
      <c r="N285" s="57"/>
      <c r="O285" s="57"/>
      <c r="P285" s="57"/>
      <c r="Q285" s="57"/>
    </row>
    <row r="286" spans="13:17" ht="12.75">
      <c r="M286" s="57"/>
      <c r="N286" s="57"/>
      <c r="O286" s="57"/>
      <c r="P286" s="57"/>
      <c r="Q286" s="57"/>
    </row>
    <row r="287" spans="13:17" ht="12.75">
      <c r="M287" s="57"/>
      <c r="N287" s="57"/>
      <c r="O287" s="57"/>
      <c r="P287" s="57"/>
      <c r="Q287" s="57"/>
    </row>
    <row r="288" spans="13:17" ht="12.75">
      <c r="M288" s="57"/>
      <c r="N288" s="57"/>
      <c r="O288" s="57"/>
      <c r="P288" s="57"/>
      <c r="Q288" s="57"/>
    </row>
    <row r="289" spans="13:17" ht="12.75">
      <c r="M289" s="57"/>
      <c r="N289" s="57"/>
      <c r="O289" s="57"/>
      <c r="P289" s="57"/>
      <c r="Q289" s="57"/>
    </row>
    <row r="290" spans="13:17" ht="12.75">
      <c r="M290" s="57"/>
      <c r="N290" s="57"/>
      <c r="O290" s="57"/>
      <c r="P290" s="57"/>
      <c r="Q290" s="57"/>
    </row>
    <row r="291" spans="13:17" ht="12.75">
      <c r="M291" s="57"/>
      <c r="N291" s="57"/>
      <c r="O291" s="57"/>
      <c r="P291" s="57"/>
      <c r="Q291" s="57"/>
    </row>
    <row r="292" spans="13:17" ht="12.75">
      <c r="M292" s="57"/>
      <c r="N292" s="57"/>
      <c r="O292" s="57"/>
      <c r="P292" s="57"/>
      <c r="Q292" s="57"/>
    </row>
    <row r="293" spans="13:17" ht="12.75">
      <c r="M293" s="57"/>
      <c r="N293" s="57"/>
      <c r="O293" s="57"/>
      <c r="P293" s="57"/>
      <c r="Q293" s="57"/>
    </row>
    <row r="294" spans="13:17" ht="12.75">
      <c r="M294" s="57"/>
      <c r="N294" s="57"/>
      <c r="O294" s="57"/>
      <c r="P294" s="57"/>
      <c r="Q294" s="57"/>
    </row>
    <row r="295" spans="13:17" ht="12.75">
      <c r="M295" s="57"/>
      <c r="N295" s="57"/>
      <c r="O295" s="57"/>
      <c r="P295" s="57"/>
      <c r="Q295" s="57"/>
    </row>
    <row r="296" spans="13:17" ht="12.75">
      <c r="M296" s="57"/>
      <c r="N296" s="57"/>
      <c r="O296" s="57"/>
      <c r="P296" s="57"/>
      <c r="Q296" s="57"/>
    </row>
    <row r="297" spans="13:17" ht="12.75">
      <c r="M297" s="57"/>
      <c r="N297" s="57"/>
      <c r="O297" s="57"/>
      <c r="P297" s="57"/>
      <c r="Q297" s="57"/>
    </row>
    <row r="298" spans="13:17" ht="12.75">
      <c r="M298" s="57"/>
      <c r="N298" s="57"/>
      <c r="O298" s="57"/>
      <c r="P298" s="57"/>
      <c r="Q298" s="57"/>
    </row>
    <row r="299" spans="13:17" ht="12.75">
      <c r="M299" s="57"/>
      <c r="N299" s="57"/>
      <c r="O299" s="57"/>
      <c r="P299" s="57"/>
      <c r="Q299" s="57"/>
    </row>
    <row r="300" spans="13:17" ht="12.75">
      <c r="M300" s="57"/>
      <c r="N300" s="57"/>
      <c r="O300" s="57"/>
      <c r="P300" s="57"/>
      <c r="Q300" s="57"/>
    </row>
    <row r="301" spans="13:17" ht="12.75">
      <c r="M301" s="57"/>
      <c r="N301" s="57"/>
      <c r="O301" s="57"/>
      <c r="P301" s="57"/>
      <c r="Q301" s="57"/>
    </row>
    <row r="302" spans="13:17" ht="12.75">
      <c r="M302" s="57"/>
      <c r="N302" s="57"/>
      <c r="O302" s="57"/>
      <c r="P302" s="57"/>
      <c r="Q302" s="57"/>
    </row>
    <row r="303" spans="13:17" ht="12.75">
      <c r="M303" s="57"/>
      <c r="N303" s="57"/>
      <c r="O303" s="57"/>
      <c r="P303" s="57"/>
      <c r="Q303" s="57"/>
    </row>
    <row r="304" spans="13:17" ht="12.75">
      <c r="M304" s="57"/>
      <c r="N304" s="57"/>
      <c r="O304" s="57"/>
      <c r="P304" s="57"/>
      <c r="Q304" s="57"/>
    </row>
    <row r="305" spans="13:17" ht="12.75">
      <c r="M305" s="57"/>
      <c r="N305" s="57"/>
      <c r="O305" s="57"/>
      <c r="P305" s="57"/>
      <c r="Q305" s="57"/>
    </row>
    <row r="306" spans="13:17" ht="12.75">
      <c r="M306" s="57"/>
      <c r="N306" s="57"/>
      <c r="O306" s="57"/>
      <c r="P306" s="57"/>
      <c r="Q306" s="57"/>
    </row>
    <row r="307" spans="13:17" ht="12.75">
      <c r="M307" s="57"/>
      <c r="N307" s="57"/>
      <c r="O307" s="57"/>
      <c r="P307" s="57"/>
      <c r="Q307" s="57"/>
    </row>
    <row r="308" spans="13:17" ht="12.75">
      <c r="M308" s="57"/>
      <c r="N308" s="57"/>
      <c r="O308" s="57"/>
      <c r="P308" s="57"/>
      <c r="Q308" s="57"/>
    </row>
    <row r="309" spans="13:17" ht="12.75">
      <c r="M309" s="57"/>
      <c r="N309" s="57"/>
      <c r="O309" s="57"/>
      <c r="P309" s="57"/>
      <c r="Q309" s="57"/>
    </row>
    <row r="310" spans="13:17" ht="12.75">
      <c r="M310" s="57"/>
      <c r="N310" s="57"/>
      <c r="O310" s="57"/>
      <c r="P310" s="57"/>
      <c r="Q310" s="57"/>
    </row>
    <row r="311" spans="13:17" ht="12.75">
      <c r="M311" s="57"/>
      <c r="N311" s="57"/>
      <c r="O311" s="57"/>
      <c r="P311" s="57"/>
      <c r="Q311" s="57"/>
    </row>
    <row r="312" spans="13:17" ht="12.75">
      <c r="M312" s="57"/>
      <c r="N312" s="57"/>
      <c r="O312" s="57"/>
      <c r="P312" s="57"/>
      <c r="Q312" s="57"/>
    </row>
    <row r="313" spans="13:17" ht="12.75">
      <c r="M313" s="57"/>
      <c r="N313" s="57"/>
      <c r="O313" s="57"/>
      <c r="P313" s="57"/>
      <c r="Q313" s="57"/>
    </row>
    <row r="314" spans="13:17" ht="12.75">
      <c r="M314" s="57"/>
      <c r="N314" s="57"/>
      <c r="O314" s="57"/>
      <c r="P314" s="57"/>
      <c r="Q314" s="57"/>
    </row>
    <row r="315" spans="13:17" ht="12.75">
      <c r="M315" s="57"/>
      <c r="N315" s="57"/>
      <c r="O315" s="57"/>
      <c r="P315" s="57"/>
      <c r="Q315" s="57"/>
    </row>
    <row r="316" spans="13:17" ht="12.75">
      <c r="M316" s="57"/>
      <c r="N316" s="57"/>
      <c r="O316" s="57"/>
      <c r="P316" s="57"/>
      <c r="Q316" s="57"/>
    </row>
    <row r="317" spans="13:17" ht="12.75">
      <c r="M317" s="57"/>
      <c r="N317" s="57"/>
      <c r="O317" s="57"/>
      <c r="P317" s="57"/>
      <c r="Q317" s="57"/>
    </row>
    <row r="318" spans="13:17" ht="12.75">
      <c r="M318" s="57"/>
      <c r="N318" s="57"/>
      <c r="O318" s="57"/>
      <c r="P318" s="57"/>
      <c r="Q318" s="57"/>
    </row>
    <row r="319" spans="13:17" ht="12.75">
      <c r="M319" s="57"/>
      <c r="N319" s="57"/>
      <c r="O319" s="57"/>
      <c r="P319" s="57"/>
      <c r="Q319" s="57"/>
    </row>
    <row r="320" spans="13:17" ht="12.75">
      <c r="M320" s="57"/>
      <c r="N320" s="57"/>
      <c r="O320" s="57"/>
      <c r="P320" s="57"/>
      <c r="Q320" s="57"/>
    </row>
    <row r="321" spans="13:17" ht="12.75">
      <c r="M321" s="57"/>
      <c r="N321" s="57"/>
      <c r="O321" s="57"/>
      <c r="P321" s="57"/>
      <c r="Q321" s="57"/>
    </row>
    <row r="322" spans="13:17" ht="12.75">
      <c r="M322" s="57"/>
      <c r="N322" s="57"/>
      <c r="O322" s="57"/>
      <c r="P322" s="57"/>
      <c r="Q322" s="57"/>
    </row>
    <row r="323" spans="13:17" ht="12.75">
      <c r="M323" s="57"/>
      <c r="N323" s="57"/>
      <c r="O323" s="57"/>
      <c r="P323" s="57"/>
      <c r="Q323" s="57"/>
    </row>
    <row r="324" spans="13:17" ht="12.75">
      <c r="M324" s="57"/>
      <c r="N324" s="57"/>
      <c r="O324" s="57"/>
      <c r="P324" s="57"/>
      <c r="Q324" s="57"/>
    </row>
    <row r="325" spans="13:17" ht="12.75">
      <c r="M325" s="57"/>
      <c r="N325" s="57"/>
      <c r="O325" s="57"/>
      <c r="P325" s="57"/>
      <c r="Q325" s="57"/>
    </row>
    <row r="326" spans="13:17" ht="12.75">
      <c r="M326" s="57"/>
      <c r="N326" s="57"/>
      <c r="O326" s="57"/>
      <c r="P326" s="57"/>
      <c r="Q326" s="57"/>
    </row>
    <row r="327" spans="13:17" ht="12.75">
      <c r="M327" s="57"/>
      <c r="N327" s="57"/>
      <c r="O327" s="57"/>
      <c r="P327" s="57"/>
      <c r="Q327" s="57"/>
    </row>
    <row r="328" spans="13:17" ht="12.75">
      <c r="M328" s="57"/>
      <c r="N328" s="57"/>
      <c r="O328" s="57"/>
      <c r="P328" s="57"/>
      <c r="Q328" s="57"/>
    </row>
    <row r="329" spans="13:17" ht="12.75">
      <c r="M329" s="57"/>
      <c r="N329" s="57"/>
      <c r="O329" s="57"/>
      <c r="P329" s="57"/>
      <c r="Q329" s="57"/>
    </row>
    <row r="330" spans="13:17" ht="12.75">
      <c r="M330" s="57"/>
      <c r="N330" s="57"/>
      <c r="O330" s="57"/>
      <c r="P330" s="57"/>
      <c r="Q330" s="57"/>
    </row>
    <row r="331" spans="13:17" ht="12.75">
      <c r="M331" s="57"/>
      <c r="N331" s="57"/>
      <c r="O331" s="57"/>
      <c r="P331" s="57"/>
      <c r="Q331" s="57"/>
    </row>
    <row r="332" spans="13:17" ht="12.75">
      <c r="M332" s="57"/>
      <c r="N332" s="57"/>
      <c r="O332" s="57"/>
      <c r="P332" s="57"/>
      <c r="Q332" s="57"/>
    </row>
    <row r="333" spans="13:17" ht="12.75">
      <c r="M333" s="57"/>
      <c r="N333" s="57"/>
      <c r="O333" s="57"/>
      <c r="P333" s="57"/>
      <c r="Q333" s="57"/>
    </row>
    <row r="334" spans="13:17" ht="12.75">
      <c r="M334" s="57"/>
      <c r="N334" s="57"/>
      <c r="O334" s="57"/>
      <c r="P334" s="57"/>
      <c r="Q334" s="57"/>
    </row>
    <row r="335" spans="13:17" ht="12.75">
      <c r="M335" s="57"/>
      <c r="N335" s="57"/>
      <c r="O335" s="57"/>
      <c r="P335" s="57"/>
      <c r="Q335" s="57"/>
    </row>
    <row r="336" spans="13:17" ht="12.75">
      <c r="M336" s="57"/>
      <c r="N336" s="57"/>
      <c r="O336" s="57"/>
      <c r="P336" s="57"/>
      <c r="Q336" s="57"/>
    </row>
    <row r="337" spans="13:17" ht="12.75">
      <c r="M337" s="57"/>
      <c r="N337" s="57"/>
      <c r="O337" s="57"/>
      <c r="P337" s="57"/>
      <c r="Q337" s="57"/>
    </row>
    <row r="338" spans="13:17" ht="12.75">
      <c r="M338" s="57"/>
      <c r="N338" s="57"/>
      <c r="O338" s="57"/>
      <c r="P338" s="57"/>
      <c r="Q338" s="57"/>
    </row>
    <row r="339" spans="13:17" ht="12.75">
      <c r="M339" s="57"/>
      <c r="N339" s="57"/>
      <c r="O339" s="57"/>
      <c r="P339" s="57"/>
      <c r="Q339" s="57"/>
    </row>
    <row r="340" spans="13:17" ht="12.75">
      <c r="M340" s="57"/>
      <c r="N340" s="57"/>
      <c r="O340" s="57"/>
      <c r="P340" s="57"/>
      <c r="Q340" s="57"/>
    </row>
    <row r="341" spans="13:17" ht="12.75">
      <c r="M341" s="57"/>
      <c r="N341" s="57"/>
      <c r="O341" s="57"/>
      <c r="P341" s="57"/>
      <c r="Q341" s="57"/>
    </row>
    <row r="342" spans="13:17" ht="12.75">
      <c r="M342" s="57"/>
      <c r="N342" s="57"/>
      <c r="O342" s="57"/>
      <c r="P342" s="57"/>
      <c r="Q342" s="57"/>
    </row>
    <row r="343" spans="13:17" ht="12.75">
      <c r="M343" s="57"/>
      <c r="N343" s="57"/>
      <c r="O343" s="57"/>
      <c r="P343" s="57"/>
      <c r="Q343" s="57"/>
    </row>
    <row r="344" spans="13:17" ht="12.75">
      <c r="M344" s="57"/>
      <c r="N344" s="57"/>
      <c r="O344" s="57"/>
      <c r="P344" s="57"/>
      <c r="Q344" s="57"/>
    </row>
    <row r="345" spans="13:17" ht="12.75">
      <c r="M345" s="57"/>
      <c r="N345" s="57"/>
      <c r="O345" s="57"/>
      <c r="P345" s="57"/>
      <c r="Q345" s="57"/>
    </row>
    <row r="346" spans="13:17" ht="12.75">
      <c r="M346" s="57"/>
      <c r="N346" s="57"/>
      <c r="O346" s="57"/>
      <c r="P346" s="57"/>
      <c r="Q346" s="57"/>
    </row>
    <row r="347" spans="13:17" ht="12.75">
      <c r="M347" s="57"/>
      <c r="N347" s="57"/>
      <c r="O347" s="57"/>
      <c r="P347" s="57"/>
      <c r="Q347" s="57"/>
    </row>
    <row r="348" spans="13:17" ht="12.75">
      <c r="M348" s="57"/>
      <c r="N348" s="57"/>
      <c r="O348" s="57"/>
      <c r="P348" s="57"/>
      <c r="Q348" s="57"/>
    </row>
    <row r="349" spans="13:17" ht="12.75">
      <c r="M349" s="57"/>
      <c r="N349" s="57"/>
      <c r="O349" s="57"/>
      <c r="P349" s="57"/>
      <c r="Q349" s="57"/>
    </row>
    <row r="350" spans="13:17" ht="12.75">
      <c r="M350" s="57"/>
      <c r="N350" s="57"/>
      <c r="O350" s="57"/>
      <c r="P350" s="57"/>
      <c r="Q350" s="57"/>
    </row>
    <row r="351" spans="13:17" ht="12.75">
      <c r="M351" s="57"/>
      <c r="N351" s="57"/>
      <c r="O351" s="57"/>
      <c r="P351" s="57"/>
      <c r="Q351" s="57"/>
    </row>
    <row r="352" spans="13:17" ht="12.75">
      <c r="M352" s="57"/>
      <c r="N352" s="57"/>
      <c r="O352" s="57"/>
      <c r="P352" s="57"/>
      <c r="Q352" s="57"/>
    </row>
    <row r="353" spans="13:17" ht="12.75">
      <c r="M353" s="57"/>
      <c r="N353" s="57"/>
      <c r="O353" s="57"/>
      <c r="P353" s="57"/>
      <c r="Q353" s="57"/>
    </row>
    <row r="354" spans="13:17" ht="12.75">
      <c r="M354" s="57"/>
      <c r="N354" s="57"/>
      <c r="O354" s="57"/>
      <c r="P354" s="57"/>
      <c r="Q354" s="57"/>
    </row>
    <row r="355" spans="13:17" ht="12.75">
      <c r="M355" s="57"/>
      <c r="N355" s="57"/>
      <c r="O355" s="57"/>
      <c r="P355" s="57"/>
      <c r="Q355" s="57"/>
    </row>
    <row r="356" spans="13:17" ht="12.75">
      <c r="M356" s="57"/>
      <c r="N356" s="57"/>
      <c r="O356" s="57"/>
      <c r="P356" s="57"/>
      <c r="Q356" s="57"/>
    </row>
    <row r="357" spans="13:17" ht="12.75">
      <c r="M357" s="57"/>
      <c r="N357" s="57"/>
      <c r="O357" s="57"/>
      <c r="P357" s="57"/>
      <c r="Q357" s="57"/>
    </row>
    <row r="358" spans="13:17" ht="12.75">
      <c r="M358" s="57"/>
      <c r="N358" s="57"/>
      <c r="O358" s="57"/>
      <c r="P358" s="57"/>
      <c r="Q358" s="57"/>
    </row>
    <row r="359" spans="13:17" ht="12.75">
      <c r="M359" s="57"/>
      <c r="N359" s="57"/>
      <c r="O359" s="57"/>
      <c r="P359" s="57"/>
      <c r="Q359" s="57"/>
    </row>
    <row r="360" spans="13:17" ht="12.75">
      <c r="M360" s="57"/>
      <c r="N360" s="57"/>
      <c r="O360" s="57"/>
      <c r="P360" s="57"/>
      <c r="Q360" s="57"/>
    </row>
    <row r="361" spans="13:17" ht="12.75">
      <c r="M361" s="57"/>
      <c r="N361" s="57"/>
      <c r="O361" s="57"/>
      <c r="P361" s="57"/>
      <c r="Q361" s="57"/>
    </row>
    <row r="362" spans="13:17" ht="12.75">
      <c r="M362" s="57"/>
      <c r="N362" s="57"/>
      <c r="O362" s="57"/>
      <c r="P362" s="57"/>
      <c r="Q362" s="57"/>
    </row>
    <row r="363" spans="13:17" ht="12.75">
      <c r="M363" s="57"/>
      <c r="N363" s="57"/>
      <c r="O363" s="57"/>
      <c r="P363" s="57"/>
      <c r="Q363" s="57"/>
    </row>
    <row r="364" spans="13:17" ht="12.75">
      <c r="M364" s="57"/>
      <c r="N364" s="57"/>
      <c r="O364" s="57"/>
      <c r="P364" s="57"/>
      <c r="Q364" s="57"/>
    </row>
    <row r="365" spans="13:17" ht="12.75">
      <c r="M365" s="57"/>
      <c r="N365" s="57"/>
      <c r="O365" s="57"/>
      <c r="P365" s="57"/>
      <c r="Q365" s="57"/>
    </row>
    <row r="366" spans="13:17" ht="12.75">
      <c r="M366" s="57"/>
      <c r="N366" s="57"/>
      <c r="O366" s="57"/>
      <c r="P366" s="57"/>
      <c r="Q366" s="57"/>
    </row>
    <row r="367" spans="13:17" ht="12.75">
      <c r="M367" s="57"/>
      <c r="N367" s="57"/>
      <c r="O367" s="57"/>
      <c r="P367" s="57"/>
      <c r="Q367" s="57"/>
    </row>
    <row r="368" spans="13:17" ht="12.75">
      <c r="M368" s="57"/>
      <c r="N368" s="57"/>
      <c r="O368" s="57"/>
      <c r="P368" s="57"/>
      <c r="Q368" s="57"/>
    </row>
    <row r="369" spans="13:17" ht="12.75">
      <c r="M369" s="57"/>
      <c r="N369" s="57"/>
      <c r="O369" s="57"/>
      <c r="P369" s="57"/>
      <c r="Q369" s="57"/>
    </row>
    <row r="370" spans="13:17" ht="12.75">
      <c r="M370" s="57"/>
      <c r="N370" s="57"/>
      <c r="O370" s="57"/>
      <c r="P370" s="57"/>
      <c r="Q370" s="57"/>
    </row>
    <row r="371" spans="13:17" ht="12.75">
      <c r="M371" s="57"/>
      <c r="N371" s="57"/>
      <c r="O371" s="57"/>
      <c r="P371" s="57"/>
      <c r="Q371" s="57"/>
    </row>
    <row r="372" spans="13:17" ht="12.75">
      <c r="M372" s="57"/>
      <c r="N372" s="57"/>
      <c r="O372" s="57"/>
      <c r="P372" s="57"/>
      <c r="Q372" s="57"/>
    </row>
    <row r="373" spans="13:17" ht="12.75">
      <c r="M373" s="57"/>
      <c r="N373" s="57"/>
      <c r="O373" s="57"/>
      <c r="P373" s="57"/>
      <c r="Q373" s="57"/>
    </row>
    <row r="374" spans="13:17" ht="12.75">
      <c r="M374" s="57"/>
      <c r="N374" s="57"/>
      <c r="O374" s="57"/>
      <c r="P374" s="57"/>
      <c r="Q374" s="57"/>
    </row>
    <row r="375" spans="13:17" ht="12.75">
      <c r="M375" s="57"/>
      <c r="N375" s="57"/>
      <c r="O375" s="57"/>
      <c r="P375" s="57"/>
      <c r="Q375" s="57"/>
    </row>
    <row r="376" spans="13:17" ht="12.75">
      <c r="M376" s="57"/>
      <c r="N376" s="57"/>
      <c r="O376" s="57"/>
      <c r="P376" s="57"/>
      <c r="Q376" s="57"/>
    </row>
    <row r="377" spans="13:17" ht="12.75">
      <c r="M377" s="57"/>
      <c r="N377" s="57"/>
      <c r="O377" s="57"/>
      <c r="P377" s="57"/>
      <c r="Q377" s="57"/>
    </row>
    <row r="378" spans="13:17" ht="12.75">
      <c r="M378" s="57"/>
      <c r="N378" s="57"/>
      <c r="O378" s="57"/>
      <c r="P378" s="57"/>
      <c r="Q378" s="57"/>
    </row>
    <row r="379" spans="13:17" ht="12.75">
      <c r="M379" s="57"/>
      <c r="N379" s="57"/>
      <c r="O379" s="57"/>
      <c r="P379" s="57"/>
      <c r="Q379" s="57"/>
    </row>
    <row r="380" spans="13:17" ht="12.75">
      <c r="M380" s="57"/>
      <c r="N380" s="57"/>
      <c r="O380" s="57"/>
      <c r="P380" s="57"/>
      <c r="Q380" s="57"/>
    </row>
    <row r="381" spans="13:17" ht="12.75">
      <c r="M381" s="57"/>
      <c r="N381" s="57"/>
      <c r="O381" s="57"/>
      <c r="P381" s="57"/>
      <c r="Q381" s="57"/>
    </row>
    <row r="382" spans="13:17" ht="12.75">
      <c r="M382" s="57"/>
      <c r="N382" s="57"/>
      <c r="O382" s="57"/>
      <c r="P382" s="57"/>
      <c r="Q382" s="57"/>
    </row>
    <row r="383" spans="13:17" ht="12.75">
      <c r="M383" s="57"/>
      <c r="N383" s="57"/>
      <c r="O383" s="57"/>
      <c r="P383" s="57"/>
      <c r="Q383" s="57"/>
    </row>
    <row r="384" spans="13:17" ht="12.75">
      <c r="M384" s="57"/>
      <c r="N384" s="57"/>
      <c r="O384" s="57"/>
      <c r="P384" s="57"/>
      <c r="Q384" s="57"/>
    </row>
    <row r="385" spans="13:17" ht="12.75">
      <c r="M385" s="57"/>
      <c r="N385" s="57"/>
      <c r="O385" s="57"/>
      <c r="P385" s="57"/>
      <c r="Q385" s="57"/>
    </row>
    <row r="386" spans="13:17" ht="12.75">
      <c r="M386" s="57"/>
      <c r="N386" s="57"/>
      <c r="O386" s="57"/>
      <c r="P386" s="57"/>
      <c r="Q386" s="57"/>
    </row>
    <row r="387" spans="13:17" ht="12.75">
      <c r="M387" s="57"/>
      <c r="N387" s="57"/>
      <c r="O387" s="57"/>
      <c r="P387" s="57"/>
      <c r="Q387" s="57"/>
    </row>
    <row r="388" spans="13:17" ht="12.75">
      <c r="M388" s="57"/>
      <c r="N388" s="57"/>
      <c r="O388" s="57"/>
      <c r="P388" s="57"/>
      <c r="Q388" s="57"/>
    </row>
    <row r="389" spans="13:17" ht="12.75">
      <c r="M389" s="57"/>
      <c r="N389" s="57"/>
      <c r="O389" s="57"/>
      <c r="P389" s="57"/>
      <c r="Q389" s="57"/>
    </row>
    <row r="390" spans="13:17" ht="12.75">
      <c r="M390" s="57"/>
      <c r="N390" s="57"/>
      <c r="O390" s="57"/>
      <c r="P390" s="57"/>
      <c r="Q390" s="57"/>
    </row>
    <row r="391" spans="13:17" ht="12.75">
      <c r="M391" s="57"/>
      <c r="N391" s="57"/>
      <c r="O391" s="57"/>
      <c r="P391" s="57"/>
      <c r="Q391" s="57"/>
    </row>
    <row r="392" spans="13:17" ht="12.75">
      <c r="M392" s="57"/>
      <c r="N392" s="57"/>
      <c r="O392" s="57"/>
      <c r="P392" s="57"/>
      <c r="Q392" s="57"/>
    </row>
    <row r="393" spans="13:17" ht="12.75">
      <c r="M393" s="57"/>
      <c r="N393" s="57"/>
      <c r="O393" s="57"/>
      <c r="P393" s="57"/>
      <c r="Q393" s="57"/>
    </row>
    <row r="394" spans="13:17" ht="12.75">
      <c r="M394" s="57"/>
      <c r="N394" s="57"/>
      <c r="O394" s="57"/>
      <c r="P394" s="57"/>
      <c r="Q394" s="57"/>
    </row>
    <row r="395" spans="13:17" ht="12.75">
      <c r="M395" s="57"/>
      <c r="N395" s="57"/>
      <c r="O395" s="57"/>
      <c r="P395" s="57"/>
      <c r="Q395" s="57"/>
    </row>
    <row r="396" spans="13:17" ht="12.75">
      <c r="M396" s="57"/>
      <c r="N396" s="57"/>
      <c r="O396" s="57"/>
      <c r="P396" s="57"/>
      <c r="Q396" s="57"/>
    </row>
    <row r="397" spans="13:17" ht="12.75">
      <c r="M397" s="57"/>
      <c r="N397" s="57"/>
      <c r="O397" s="57"/>
      <c r="P397" s="57"/>
      <c r="Q397" s="57"/>
    </row>
    <row r="398" spans="13:17" ht="12.75">
      <c r="M398" s="57"/>
      <c r="N398" s="57"/>
      <c r="O398" s="57"/>
      <c r="P398" s="57"/>
      <c r="Q398" s="57"/>
    </row>
    <row r="399" spans="13:17" ht="12.75">
      <c r="M399" s="57"/>
      <c r="N399" s="57"/>
      <c r="O399" s="57"/>
      <c r="P399" s="57"/>
      <c r="Q399" s="57"/>
    </row>
    <row r="400" spans="13:17" ht="12.75">
      <c r="M400" s="57"/>
      <c r="N400" s="57"/>
      <c r="O400" s="57"/>
      <c r="P400" s="57"/>
      <c r="Q400" s="57"/>
    </row>
    <row r="401" spans="13:17" ht="12.75">
      <c r="M401" s="57"/>
      <c r="N401" s="57"/>
      <c r="O401" s="57"/>
      <c r="P401" s="57"/>
      <c r="Q401" s="57"/>
    </row>
    <row r="402" spans="13:17" ht="12.75">
      <c r="M402" s="57"/>
      <c r="N402" s="57"/>
      <c r="O402" s="57"/>
      <c r="P402" s="57"/>
      <c r="Q402" s="57"/>
    </row>
    <row r="403" spans="13:17" ht="12.75">
      <c r="M403" s="57"/>
      <c r="N403" s="57"/>
      <c r="O403" s="57"/>
      <c r="P403" s="57"/>
      <c r="Q403" s="57"/>
    </row>
    <row r="404" spans="13:17" ht="12.75">
      <c r="M404" s="57"/>
      <c r="N404" s="57"/>
      <c r="O404" s="57"/>
      <c r="P404" s="57"/>
      <c r="Q404" s="57"/>
    </row>
    <row r="405" spans="13:17" ht="12.75">
      <c r="M405" s="57"/>
      <c r="N405" s="57"/>
      <c r="O405" s="57"/>
      <c r="P405" s="57"/>
      <c r="Q405" s="57"/>
    </row>
    <row r="406" spans="13:17" ht="12.75">
      <c r="M406" s="57"/>
      <c r="N406" s="57"/>
      <c r="O406" s="57"/>
      <c r="P406" s="57"/>
      <c r="Q406" s="57"/>
    </row>
    <row r="407" spans="13:17" ht="12.75">
      <c r="M407" s="57"/>
      <c r="N407" s="57"/>
      <c r="O407" s="57"/>
      <c r="P407" s="57"/>
      <c r="Q407" s="57"/>
    </row>
    <row r="408" spans="13:17" ht="12.75">
      <c r="M408" s="57"/>
      <c r="N408" s="57"/>
      <c r="O408" s="57"/>
      <c r="P408" s="57"/>
      <c r="Q408" s="57"/>
    </row>
    <row r="409" spans="13:17" ht="12.75">
      <c r="M409" s="57"/>
      <c r="N409" s="57"/>
      <c r="O409" s="57"/>
      <c r="P409" s="57"/>
      <c r="Q409" s="57"/>
    </row>
    <row r="410" spans="13:17" ht="12.75">
      <c r="M410" s="57"/>
      <c r="N410" s="57"/>
      <c r="O410" s="57"/>
      <c r="P410" s="57"/>
      <c r="Q410" s="57"/>
    </row>
    <row r="411" spans="13:17" ht="12.75">
      <c r="M411" s="57"/>
      <c r="N411" s="57"/>
      <c r="O411" s="57"/>
      <c r="P411" s="57"/>
      <c r="Q411" s="57"/>
    </row>
    <row r="412" spans="13:17" ht="12.75">
      <c r="M412" s="57"/>
      <c r="N412" s="57"/>
      <c r="O412" s="57"/>
      <c r="P412" s="57"/>
      <c r="Q412" s="57"/>
    </row>
    <row r="413" spans="13:17" ht="12.75">
      <c r="M413" s="57"/>
      <c r="N413" s="57"/>
      <c r="O413" s="57"/>
      <c r="P413" s="57"/>
      <c r="Q413" s="57"/>
    </row>
    <row r="414" spans="13:17" ht="12.75">
      <c r="M414" s="57"/>
      <c r="N414" s="57"/>
      <c r="O414" s="57"/>
      <c r="P414" s="57"/>
      <c r="Q414" s="57"/>
    </row>
    <row r="415" spans="13:17" ht="12.75">
      <c r="M415" s="57"/>
      <c r="N415" s="57"/>
      <c r="O415" s="57"/>
      <c r="P415" s="57"/>
      <c r="Q415" s="57"/>
    </row>
    <row r="416" spans="13:17" ht="12.75">
      <c r="M416" s="57"/>
      <c r="N416" s="57"/>
      <c r="O416" s="57"/>
      <c r="P416" s="57"/>
      <c r="Q416" s="57"/>
    </row>
    <row r="417" spans="13:17" ht="12.75">
      <c r="M417" s="57"/>
      <c r="N417" s="57"/>
      <c r="O417" s="57"/>
      <c r="P417" s="57"/>
      <c r="Q417" s="57"/>
    </row>
    <row r="418" spans="13:17" ht="12.75">
      <c r="M418" s="57"/>
      <c r="N418" s="57"/>
      <c r="O418" s="57"/>
      <c r="P418" s="57"/>
      <c r="Q418" s="57"/>
    </row>
    <row r="419" spans="13:17" ht="12.75">
      <c r="M419" s="57"/>
      <c r="N419" s="57"/>
      <c r="O419" s="57"/>
      <c r="P419" s="57"/>
      <c r="Q419" s="57"/>
    </row>
    <row r="420" spans="13:17" ht="12.75">
      <c r="M420" s="57"/>
      <c r="N420" s="57"/>
      <c r="O420" s="57"/>
      <c r="P420" s="57"/>
      <c r="Q420" s="57"/>
    </row>
    <row r="421" spans="13:17" ht="12.75">
      <c r="M421" s="57"/>
      <c r="N421" s="57"/>
      <c r="O421" s="57"/>
      <c r="P421" s="57"/>
      <c r="Q421" s="57"/>
    </row>
    <row r="422" spans="13:17" ht="12.75">
      <c r="M422" s="57"/>
      <c r="N422" s="57"/>
      <c r="O422" s="57"/>
      <c r="P422" s="57"/>
      <c r="Q422" s="57"/>
    </row>
    <row r="423" spans="13:17" ht="12.75">
      <c r="M423" s="57"/>
      <c r="N423" s="57"/>
      <c r="O423" s="57"/>
      <c r="P423" s="57"/>
      <c r="Q423" s="57"/>
    </row>
    <row r="424" spans="13:17" ht="12.75">
      <c r="M424" s="57"/>
      <c r="N424" s="57"/>
      <c r="O424" s="57"/>
      <c r="P424" s="57"/>
      <c r="Q424" s="57"/>
    </row>
    <row r="425" spans="13:17" ht="12.75">
      <c r="M425" s="57"/>
      <c r="N425" s="57"/>
      <c r="O425" s="57"/>
      <c r="P425" s="57"/>
      <c r="Q425" s="57"/>
    </row>
    <row r="426" spans="13:17" ht="12.75">
      <c r="M426" s="57"/>
      <c r="N426" s="57"/>
      <c r="O426" s="57"/>
      <c r="P426" s="57"/>
      <c r="Q426" s="57"/>
    </row>
    <row r="427" spans="13:17" ht="12.75">
      <c r="M427" s="57"/>
      <c r="N427" s="57"/>
      <c r="O427" s="57"/>
      <c r="P427" s="57"/>
      <c r="Q427" s="57"/>
    </row>
    <row r="428" spans="13:17" ht="12.75">
      <c r="M428" s="57"/>
      <c r="N428" s="57"/>
      <c r="O428" s="57"/>
      <c r="P428" s="57"/>
      <c r="Q428" s="57"/>
    </row>
    <row r="429" spans="13:17" ht="12.75">
      <c r="M429" s="57"/>
      <c r="N429" s="57"/>
      <c r="O429" s="57"/>
      <c r="P429" s="57"/>
      <c r="Q429" s="57"/>
    </row>
    <row r="430" spans="13:17" ht="12.75">
      <c r="M430" s="57"/>
      <c r="N430" s="57"/>
      <c r="O430" s="57"/>
      <c r="P430" s="57"/>
      <c r="Q430" s="57"/>
    </row>
    <row r="431" spans="13:17" ht="12.75">
      <c r="M431" s="57"/>
      <c r="N431" s="57"/>
      <c r="O431" s="57"/>
      <c r="P431" s="57"/>
      <c r="Q431" s="57"/>
    </row>
    <row r="432" spans="13:17" ht="12.75">
      <c r="M432" s="57"/>
      <c r="N432" s="57"/>
      <c r="O432" s="57"/>
      <c r="P432" s="57"/>
      <c r="Q432" s="57"/>
    </row>
    <row r="433" spans="13:17" ht="12.75">
      <c r="M433" s="57"/>
      <c r="N433" s="57"/>
      <c r="O433" s="57"/>
      <c r="P433" s="57"/>
      <c r="Q433" s="57"/>
    </row>
    <row r="434" spans="13:17" ht="12.75">
      <c r="M434" s="57"/>
      <c r="N434" s="57"/>
      <c r="O434" s="57"/>
      <c r="P434" s="57"/>
      <c r="Q434" s="57"/>
    </row>
    <row r="435" spans="13:17" ht="12.75">
      <c r="M435" s="57"/>
      <c r="N435" s="57"/>
      <c r="O435" s="57"/>
      <c r="P435" s="57"/>
      <c r="Q435" s="57"/>
    </row>
    <row r="436" spans="13:17" ht="12.75">
      <c r="M436" s="57"/>
      <c r="N436" s="57"/>
      <c r="O436" s="57"/>
      <c r="P436" s="57"/>
      <c r="Q436" s="57"/>
    </row>
    <row r="437" spans="13:17" ht="12.75">
      <c r="M437" s="57"/>
      <c r="N437" s="57"/>
      <c r="O437" s="57"/>
      <c r="P437" s="57"/>
      <c r="Q437" s="57"/>
    </row>
    <row r="438" spans="13:17" ht="12.75">
      <c r="M438" s="57"/>
      <c r="N438" s="57"/>
      <c r="O438" s="57"/>
      <c r="P438" s="57"/>
      <c r="Q438" s="57"/>
    </row>
    <row r="439" spans="13:17" ht="12.75">
      <c r="M439" s="57"/>
      <c r="N439" s="57"/>
      <c r="O439" s="57"/>
      <c r="P439" s="57"/>
      <c r="Q439" s="57"/>
    </row>
    <row r="440" spans="13:17" ht="12.75">
      <c r="M440" s="57"/>
      <c r="N440" s="57"/>
      <c r="O440" s="57"/>
      <c r="P440" s="57"/>
      <c r="Q440" s="57"/>
    </row>
    <row r="441" spans="13:17" ht="12.75">
      <c r="M441" s="57"/>
      <c r="N441" s="57"/>
      <c r="O441" s="57"/>
      <c r="P441" s="57"/>
      <c r="Q441" s="57"/>
    </row>
    <row r="442" spans="13:17" ht="12.75">
      <c r="M442" s="57"/>
      <c r="N442" s="57"/>
      <c r="O442" s="57"/>
      <c r="P442" s="57"/>
      <c r="Q442" s="57"/>
    </row>
    <row r="443" spans="13:17" ht="12.75">
      <c r="M443" s="57"/>
      <c r="N443" s="57"/>
      <c r="O443" s="57"/>
      <c r="P443" s="57"/>
      <c r="Q443" s="57"/>
    </row>
    <row r="444" spans="13:17" ht="12.75">
      <c r="M444" s="57"/>
      <c r="N444" s="57"/>
      <c r="O444" s="57"/>
      <c r="P444" s="57"/>
      <c r="Q444" s="57"/>
    </row>
    <row r="445" spans="13:17" ht="12.75">
      <c r="M445" s="57"/>
      <c r="N445" s="57"/>
      <c r="O445" s="57"/>
      <c r="P445" s="57"/>
      <c r="Q445" s="57"/>
    </row>
    <row r="446" spans="13:17" ht="12.75">
      <c r="M446" s="57"/>
      <c r="N446" s="57"/>
      <c r="O446" s="57"/>
      <c r="P446" s="57"/>
      <c r="Q446" s="57"/>
    </row>
    <row r="447" spans="13:17" ht="12.75">
      <c r="M447" s="57"/>
      <c r="N447" s="57"/>
      <c r="O447" s="57"/>
      <c r="P447" s="57"/>
      <c r="Q447" s="57"/>
    </row>
    <row r="448" spans="13:17" ht="12.75">
      <c r="M448" s="57"/>
      <c r="N448" s="57"/>
      <c r="O448" s="57"/>
      <c r="P448" s="57"/>
      <c r="Q448" s="57"/>
    </row>
    <row r="449" spans="13:17" ht="12.75">
      <c r="M449" s="57"/>
      <c r="N449" s="57"/>
      <c r="O449" s="57"/>
      <c r="P449" s="57"/>
      <c r="Q449" s="57"/>
    </row>
    <row r="450" spans="13:17" ht="12.75">
      <c r="M450" s="57"/>
      <c r="N450" s="57"/>
      <c r="O450" s="57"/>
      <c r="P450" s="57"/>
      <c r="Q450" s="57"/>
    </row>
    <row r="451" spans="13:17" ht="12.75">
      <c r="M451" s="57"/>
      <c r="N451" s="57"/>
      <c r="O451" s="57"/>
      <c r="P451" s="57"/>
      <c r="Q451" s="57"/>
    </row>
    <row r="452" spans="13:17" ht="12.75">
      <c r="M452" s="57"/>
      <c r="N452" s="57"/>
      <c r="O452" s="57"/>
      <c r="P452" s="57"/>
      <c r="Q452" s="57"/>
    </row>
    <row r="453" spans="13:17" ht="12.75">
      <c r="M453" s="57"/>
      <c r="N453" s="57"/>
      <c r="O453" s="57"/>
      <c r="P453" s="57"/>
      <c r="Q453" s="57"/>
    </row>
    <row r="454" spans="13:17" ht="12.75">
      <c r="M454" s="57"/>
      <c r="N454" s="57"/>
      <c r="O454" s="57"/>
      <c r="P454" s="57"/>
      <c r="Q454" s="57"/>
    </row>
    <row r="455" spans="13:17" ht="12.75">
      <c r="M455" s="57"/>
      <c r="N455" s="57"/>
      <c r="O455" s="57"/>
      <c r="P455" s="57"/>
      <c r="Q455" s="57"/>
    </row>
    <row r="456" spans="13:17" ht="12.75">
      <c r="M456" s="57"/>
      <c r="N456" s="57"/>
      <c r="O456" s="57"/>
      <c r="P456" s="57"/>
      <c r="Q456" s="57"/>
    </row>
    <row r="457" spans="13:17" ht="12.75">
      <c r="M457" s="57"/>
      <c r="N457" s="57"/>
      <c r="O457" s="57"/>
      <c r="P457" s="57"/>
      <c r="Q457" s="57"/>
    </row>
  </sheetData>
  <sheetProtection/>
  <mergeCells count="5">
    <mergeCell ref="B2:D2"/>
    <mergeCell ref="B1:D1"/>
    <mergeCell ref="B3:D3"/>
    <mergeCell ref="C207:D207"/>
    <mergeCell ref="C206:D206"/>
  </mergeCells>
  <conditionalFormatting sqref="D204 D65:D83 D175:D186 D6:D19 D30:D62 D91 D94:D165 D189:D198">
    <cfRule type="expression" priority="42" dxfId="0" stopIfTrue="1">
      <formula>"Total"</formula>
    </cfRule>
  </conditionalFormatting>
  <conditionalFormatting sqref="D202">
    <cfRule type="expression" priority="40" dxfId="0" stopIfTrue="1">
      <formula>"Total"</formula>
    </cfRule>
  </conditionalFormatting>
  <conditionalFormatting sqref="D199">
    <cfRule type="expression" priority="39" dxfId="0" stopIfTrue="1">
      <formula>"Total"</formula>
    </cfRule>
  </conditionalFormatting>
  <conditionalFormatting sqref="D187">
    <cfRule type="expression" priority="38" dxfId="0" stopIfTrue="1">
      <formula>"Total"</formula>
    </cfRule>
  </conditionalFormatting>
  <conditionalFormatting sqref="D173">
    <cfRule type="expression" priority="37" dxfId="0" stopIfTrue="1">
      <formula>"Total"</formula>
    </cfRule>
  </conditionalFormatting>
  <conditionalFormatting sqref="D166">
    <cfRule type="expression" priority="36" dxfId="0" stopIfTrue="1">
      <formula>"Total"</formula>
    </cfRule>
  </conditionalFormatting>
  <conditionalFormatting sqref="D92">
    <cfRule type="expression" priority="35" dxfId="0" stopIfTrue="1">
      <formula>"Total"</formula>
    </cfRule>
  </conditionalFormatting>
  <conditionalFormatting sqref="D84">
    <cfRule type="expression" priority="33" dxfId="0" stopIfTrue="1">
      <formula>"Total"</formula>
    </cfRule>
  </conditionalFormatting>
  <conditionalFormatting sqref="D63">
    <cfRule type="expression" priority="32" dxfId="0" stopIfTrue="1">
      <formula>"Total"</formula>
    </cfRule>
  </conditionalFormatting>
  <conditionalFormatting sqref="D28">
    <cfRule type="expression" priority="31" dxfId="0" stopIfTrue="1">
      <formula>"Total"</formula>
    </cfRule>
  </conditionalFormatting>
  <conditionalFormatting sqref="D20">
    <cfRule type="expression" priority="30" dxfId="0" stopIfTrue="1">
      <formula>"Total"</formula>
    </cfRule>
  </conditionalFormatting>
  <conditionalFormatting sqref="D22:D27">
    <cfRule type="expression" priority="17" dxfId="0" stopIfTrue="1">
      <formula>"Total"</formula>
    </cfRule>
  </conditionalFormatting>
  <conditionalFormatting sqref="D201">
    <cfRule type="expression" priority="19" dxfId="0" stopIfTrue="1">
      <formula>"Total"</formula>
    </cfRule>
  </conditionalFormatting>
  <conditionalFormatting sqref="D89:D90">
    <cfRule type="expression" priority="10" dxfId="0" stopIfTrue="1">
      <formula>"Total"</formula>
    </cfRule>
  </conditionalFormatting>
  <conditionalFormatting sqref="D172">
    <cfRule type="expression" priority="6" dxfId="0" stopIfTrue="1">
      <formula>"Total"</formula>
    </cfRule>
  </conditionalFormatting>
  <conditionalFormatting sqref="D87">
    <cfRule type="expression" priority="2" dxfId="0" stopIfTrue="1">
      <formula>"Total"</formula>
    </cfRule>
  </conditionalFormatting>
  <conditionalFormatting sqref="D86">
    <cfRule type="expression" priority="1" dxfId="0" stopIfTrue="1">
      <formula>"Total"</formula>
    </cfRule>
  </conditionalFormatting>
  <printOptions/>
  <pageMargins left="0.5" right="0.5" top="0.54" bottom="0.52" header="0.5" footer="0.5"/>
  <pageSetup fitToWidth="2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1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88" customWidth="1"/>
    <col min="2" max="2" width="32.28125" style="88" customWidth="1"/>
    <col min="3" max="3" width="37.8515625" style="88" customWidth="1"/>
    <col min="4" max="4" width="13.28125" style="91" customWidth="1"/>
    <col min="5" max="5" width="6.28125" style="87" customWidth="1"/>
    <col min="6" max="20" width="8.8515625" style="87" customWidth="1"/>
    <col min="21" max="16384" width="9.140625" style="88" customWidth="1"/>
  </cols>
  <sheetData>
    <row r="1" spans="2:20" s="58" customFormat="1" ht="15.75">
      <c r="B1" s="94" t="s">
        <v>323</v>
      </c>
      <c r="C1" s="94"/>
      <c r="D1" s="94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2:20" s="58" customFormat="1" ht="30" customHeight="1">
      <c r="B2" s="92" t="s">
        <v>322</v>
      </c>
      <c r="C2" s="93"/>
      <c r="D2" s="93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2:20" s="58" customFormat="1" ht="15.75">
      <c r="B3" s="95" t="s">
        <v>155</v>
      </c>
      <c r="C3" s="95"/>
      <c r="D3" s="9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4" spans="2:4" s="87" customFormat="1" ht="12.75">
      <c r="B4" s="1"/>
      <c r="C4" s="1"/>
      <c r="D4" s="75" t="s">
        <v>381</v>
      </c>
    </row>
    <row r="5" spans="2:4" s="87" customFormat="1" ht="12.75">
      <c r="B5" s="62" t="s">
        <v>135</v>
      </c>
      <c r="C5" s="62" t="s">
        <v>151</v>
      </c>
      <c r="D5" s="76" t="s">
        <v>152</v>
      </c>
    </row>
    <row r="6" spans="2:4" ht="12.75">
      <c r="B6" s="88" t="s">
        <v>137</v>
      </c>
      <c r="C6" s="78" t="s">
        <v>270</v>
      </c>
      <c r="D6" s="100">
        <v>54</v>
      </c>
    </row>
    <row r="7" spans="2:4" ht="12.75">
      <c r="B7" s="88" t="s">
        <v>137</v>
      </c>
      <c r="C7" s="78" t="s">
        <v>137</v>
      </c>
      <c r="D7" s="100">
        <v>37</v>
      </c>
    </row>
    <row r="8" spans="2:4" ht="12.75">
      <c r="B8" s="88" t="s">
        <v>137</v>
      </c>
      <c r="C8" s="78" t="s">
        <v>165</v>
      </c>
      <c r="D8" s="100">
        <v>21</v>
      </c>
    </row>
    <row r="9" spans="2:4" ht="12.75">
      <c r="B9" s="88" t="s">
        <v>137</v>
      </c>
      <c r="C9" s="78" t="s">
        <v>209</v>
      </c>
      <c r="D9" s="100">
        <v>37</v>
      </c>
    </row>
    <row r="10" spans="2:4" ht="12.75">
      <c r="B10" s="88" t="s">
        <v>137</v>
      </c>
      <c r="C10" s="78" t="s">
        <v>120</v>
      </c>
      <c r="D10" s="100">
        <v>67</v>
      </c>
    </row>
    <row r="11" spans="2:4" ht="12.75">
      <c r="B11" s="88" t="s">
        <v>137</v>
      </c>
      <c r="C11" s="78" t="s">
        <v>244</v>
      </c>
      <c r="D11" s="100">
        <v>187</v>
      </c>
    </row>
    <row r="12" spans="2:4" ht="12.75">
      <c r="B12" s="88" t="s">
        <v>137</v>
      </c>
      <c r="C12" s="78" t="s">
        <v>245</v>
      </c>
      <c r="D12" s="100">
        <v>4</v>
      </c>
    </row>
    <row r="13" spans="2:4" ht="12.75">
      <c r="B13" s="88" t="s">
        <v>137</v>
      </c>
      <c r="C13" s="78" t="s">
        <v>93</v>
      </c>
      <c r="D13" s="100">
        <v>1</v>
      </c>
    </row>
    <row r="14" spans="2:4" ht="12.75">
      <c r="B14" s="88" t="s">
        <v>137</v>
      </c>
      <c r="C14" s="78" t="s">
        <v>121</v>
      </c>
      <c r="D14" s="100">
        <v>64</v>
      </c>
    </row>
    <row r="15" spans="2:4" ht="12.75">
      <c r="B15" s="88" t="s">
        <v>137</v>
      </c>
      <c r="C15" s="78" t="s">
        <v>122</v>
      </c>
      <c r="D15" s="100">
        <v>54</v>
      </c>
    </row>
    <row r="16" spans="2:4" ht="12.75">
      <c r="B16" s="89" t="s">
        <v>137</v>
      </c>
      <c r="C16" s="89" t="s">
        <v>53</v>
      </c>
      <c r="D16" s="72">
        <f>SUM(D6:D15)</f>
        <v>526</v>
      </c>
    </row>
    <row r="18" spans="2:4" ht="12.75">
      <c r="B18" s="88" t="s">
        <v>24</v>
      </c>
      <c r="C18" s="78" t="s">
        <v>58</v>
      </c>
      <c r="D18" s="100">
        <v>39</v>
      </c>
    </row>
    <row r="19" spans="2:4" ht="12.75">
      <c r="B19" s="88" t="s">
        <v>24</v>
      </c>
      <c r="C19" s="78" t="s">
        <v>246</v>
      </c>
      <c r="D19" s="100">
        <v>35</v>
      </c>
    </row>
    <row r="20" spans="2:4" ht="12.75">
      <c r="B20" s="88" t="s">
        <v>24</v>
      </c>
      <c r="C20" s="78" t="s">
        <v>67</v>
      </c>
      <c r="D20" s="100">
        <v>22</v>
      </c>
    </row>
    <row r="21" spans="2:4" ht="12.75">
      <c r="B21" s="88" t="s">
        <v>24</v>
      </c>
      <c r="C21" s="78" t="s">
        <v>68</v>
      </c>
      <c r="D21" s="100">
        <v>324</v>
      </c>
    </row>
    <row r="22" spans="2:4" ht="12.75">
      <c r="B22" s="88" t="s">
        <v>24</v>
      </c>
      <c r="C22" s="86" t="s">
        <v>74</v>
      </c>
      <c r="D22" s="100">
        <v>19</v>
      </c>
    </row>
    <row r="23" spans="2:4" ht="12.75">
      <c r="B23" s="88" t="s">
        <v>24</v>
      </c>
      <c r="C23" s="78" t="s">
        <v>247</v>
      </c>
      <c r="D23" s="100">
        <v>245</v>
      </c>
    </row>
    <row r="24" spans="2:4" ht="12.75">
      <c r="B24" s="89" t="s">
        <v>24</v>
      </c>
      <c r="C24" s="89" t="s">
        <v>53</v>
      </c>
      <c r="D24" s="72">
        <f>SUM(D18:D23)</f>
        <v>684</v>
      </c>
    </row>
    <row r="26" spans="2:4" ht="12.75">
      <c r="B26" s="88" t="s">
        <v>153</v>
      </c>
      <c r="C26" s="87" t="s">
        <v>108</v>
      </c>
      <c r="D26" s="100">
        <v>6</v>
      </c>
    </row>
    <row r="27" spans="2:4" ht="12.75">
      <c r="B27" s="88" t="s">
        <v>153</v>
      </c>
      <c r="C27" s="87" t="s">
        <v>198</v>
      </c>
      <c r="D27" s="100">
        <v>5</v>
      </c>
    </row>
    <row r="28" spans="2:4" ht="12.75">
      <c r="B28" s="88" t="s">
        <v>153</v>
      </c>
      <c r="C28" s="87" t="s">
        <v>145</v>
      </c>
      <c r="D28" s="100">
        <v>143</v>
      </c>
    </row>
    <row r="29" spans="2:4" ht="12.75">
      <c r="B29" s="88" t="s">
        <v>153</v>
      </c>
      <c r="C29" s="87" t="s">
        <v>248</v>
      </c>
      <c r="D29" s="100">
        <v>158</v>
      </c>
    </row>
    <row r="30" spans="2:4" ht="12.75">
      <c r="B30" s="88" t="s">
        <v>153</v>
      </c>
      <c r="C30" s="87" t="s">
        <v>79</v>
      </c>
      <c r="D30" s="100">
        <v>52</v>
      </c>
    </row>
    <row r="31" spans="2:4" ht="12.75">
      <c r="B31" s="88" t="s">
        <v>153</v>
      </c>
      <c r="C31" s="87" t="s">
        <v>127</v>
      </c>
      <c r="D31" s="100">
        <v>27</v>
      </c>
    </row>
    <row r="32" spans="2:4" ht="12.75">
      <c r="B32" s="88" t="s">
        <v>153</v>
      </c>
      <c r="C32" s="87" t="s">
        <v>128</v>
      </c>
      <c r="D32" s="100">
        <v>54</v>
      </c>
    </row>
    <row r="33" spans="2:4" ht="12.75">
      <c r="B33" s="88" t="s">
        <v>153</v>
      </c>
      <c r="C33" s="87" t="s">
        <v>249</v>
      </c>
      <c r="D33" s="100">
        <v>15</v>
      </c>
    </row>
    <row r="34" spans="2:4" ht="12.75">
      <c r="B34" s="88" t="s">
        <v>153</v>
      </c>
      <c r="C34" s="87" t="s">
        <v>130</v>
      </c>
      <c r="D34" s="100">
        <v>40</v>
      </c>
    </row>
    <row r="35" spans="2:4" ht="12.75">
      <c r="B35" s="88" t="s">
        <v>153</v>
      </c>
      <c r="C35" s="87" t="s">
        <v>25</v>
      </c>
      <c r="D35" s="100">
        <v>8</v>
      </c>
    </row>
    <row r="36" spans="2:4" ht="12.75">
      <c r="B36" s="88" t="s">
        <v>153</v>
      </c>
      <c r="C36" s="87" t="s">
        <v>250</v>
      </c>
      <c r="D36" s="100">
        <v>17</v>
      </c>
    </row>
    <row r="37" spans="2:4" ht="12.75">
      <c r="B37" s="88" t="s">
        <v>153</v>
      </c>
      <c r="C37" s="87" t="s">
        <v>161</v>
      </c>
      <c r="D37" s="100">
        <v>24</v>
      </c>
    </row>
    <row r="38" spans="2:4" ht="12.75">
      <c r="B38" s="88" t="s">
        <v>153</v>
      </c>
      <c r="C38" s="87" t="s">
        <v>309</v>
      </c>
      <c r="D38" s="100">
        <v>30</v>
      </c>
    </row>
    <row r="39" spans="2:4" ht="12.75">
      <c r="B39" s="88" t="s">
        <v>153</v>
      </c>
      <c r="C39" s="87" t="s">
        <v>251</v>
      </c>
      <c r="D39" s="100">
        <v>152</v>
      </c>
    </row>
    <row r="40" spans="2:4" ht="12.75">
      <c r="B40" s="88" t="s">
        <v>153</v>
      </c>
      <c r="C40" s="87" t="s">
        <v>252</v>
      </c>
      <c r="D40" s="100">
        <v>41</v>
      </c>
    </row>
    <row r="41" spans="2:4" ht="12.75">
      <c r="B41" s="88" t="s">
        <v>153</v>
      </c>
      <c r="C41" s="87" t="s">
        <v>253</v>
      </c>
      <c r="D41" s="100">
        <v>21</v>
      </c>
    </row>
    <row r="42" spans="2:4" ht="12.75">
      <c r="B42" s="88" t="s">
        <v>153</v>
      </c>
      <c r="C42" s="87" t="s">
        <v>94</v>
      </c>
      <c r="D42" s="100">
        <v>21</v>
      </c>
    </row>
    <row r="43" spans="2:4" ht="12.75">
      <c r="B43" s="88" t="s">
        <v>153</v>
      </c>
      <c r="C43" s="87" t="s">
        <v>132</v>
      </c>
      <c r="D43" s="100">
        <v>90</v>
      </c>
    </row>
    <row r="44" spans="2:4" ht="12.75">
      <c r="B44" s="88" t="s">
        <v>153</v>
      </c>
      <c r="C44" s="87" t="s">
        <v>95</v>
      </c>
      <c r="D44" s="100">
        <v>26</v>
      </c>
    </row>
    <row r="45" spans="2:4" ht="12.75">
      <c r="B45" s="88" t="s">
        <v>153</v>
      </c>
      <c r="C45" s="87" t="s">
        <v>97</v>
      </c>
      <c r="D45" s="100">
        <v>12</v>
      </c>
    </row>
    <row r="46" spans="2:4" ht="12.75">
      <c r="B46" s="88" t="s">
        <v>153</v>
      </c>
      <c r="C46" s="87" t="s">
        <v>254</v>
      </c>
      <c r="D46" s="100">
        <v>8</v>
      </c>
    </row>
    <row r="47" spans="2:4" ht="12.75">
      <c r="B47" s="88" t="s">
        <v>153</v>
      </c>
      <c r="C47" s="87" t="s">
        <v>211</v>
      </c>
      <c r="D47" s="100">
        <v>24</v>
      </c>
    </row>
    <row r="48" spans="2:4" ht="12.75">
      <c r="B48" s="89" t="s">
        <v>153</v>
      </c>
      <c r="C48" s="89" t="s">
        <v>53</v>
      </c>
      <c r="D48" s="72">
        <f>SUM(D26:D47)</f>
        <v>974</v>
      </c>
    </row>
    <row r="49" ht="12.75" customHeight="1"/>
    <row r="50" spans="2:4" ht="12.75">
      <c r="B50" s="88" t="s">
        <v>274</v>
      </c>
      <c r="C50" s="78" t="s">
        <v>210</v>
      </c>
      <c r="D50" s="100">
        <v>17</v>
      </c>
    </row>
    <row r="51" spans="2:4" ht="12.75">
      <c r="B51" s="88" t="s">
        <v>274</v>
      </c>
      <c r="C51" s="78" t="s">
        <v>226</v>
      </c>
      <c r="D51" s="100">
        <v>66</v>
      </c>
    </row>
    <row r="52" spans="2:4" ht="12.75">
      <c r="B52" s="88" t="s">
        <v>274</v>
      </c>
      <c r="C52" s="78" t="s">
        <v>306</v>
      </c>
      <c r="D52" s="100">
        <v>14</v>
      </c>
    </row>
    <row r="53" spans="2:4" ht="12.75">
      <c r="B53" s="89" t="s">
        <v>274</v>
      </c>
      <c r="C53" s="89" t="s">
        <v>53</v>
      </c>
      <c r="D53" s="72">
        <f>SUM(D50:D52)</f>
        <v>97</v>
      </c>
    </row>
    <row r="54" ht="12.75" customHeight="1"/>
    <row r="55" spans="2:4" ht="12.75">
      <c r="B55" s="88" t="s">
        <v>154</v>
      </c>
      <c r="C55" s="78" t="s">
        <v>321</v>
      </c>
      <c r="D55" s="100">
        <v>2</v>
      </c>
    </row>
    <row r="56" spans="2:4" ht="12.75">
      <c r="B56" s="88" t="s">
        <v>154</v>
      </c>
      <c r="C56" s="78" t="s">
        <v>255</v>
      </c>
      <c r="D56" s="100">
        <v>69</v>
      </c>
    </row>
    <row r="57" spans="2:4" ht="12.75">
      <c r="B57" s="88" t="s">
        <v>154</v>
      </c>
      <c r="C57" s="78" t="s">
        <v>239</v>
      </c>
      <c r="D57" s="100">
        <v>268</v>
      </c>
    </row>
    <row r="58" spans="2:4" ht="12.75">
      <c r="B58" s="88" t="s">
        <v>154</v>
      </c>
      <c r="C58" s="78" t="s">
        <v>74</v>
      </c>
      <c r="D58" s="100">
        <v>112</v>
      </c>
    </row>
    <row r="59" spans="2:4" ht="12.75">
      <c r="B59" s="88" t="s">
        <v>154</v>
      </c>
      <c r="C59" s="78" t="s">
        <v>105</v>
      </c>
      <c r="D59" s="100">
        <v>1150</v>
      </c>
    </row>
    <row r="60" spans="2:4" ht="12.75">
      <c r="B60" s="88" t="s">
        <v>154</v>
      </c>
      <c r="C60" s="78" t="s">
        <v>256</v>
      </c>
      <c r="D60" s="100">
        <v>8</v>
      </c>
    </row>
    <row r="61" spans="2:4" ht="12.75">
      <c r="B61" s="89" t="s">
        <v>154</v>
      </c>
      <c r="C61" s="89" t="s">
        <v>53</v>
      </c>
      <c r="D61" s="72">
        <f>SUM(D55:D60)</f>
        <v>1609</v>
      </c>
    </row>
    <row r="63" spans="2:4" ht="12.75">
      <c r="B63" s="88" t="s">
        <v>142</v>
      </c>
      <c r="C63" s="78" t="s">
        <v>181</v>
      </c>
      <c r="D63" s="100">
        <v>10</v>
      </c>
    </row>
    <row r="64" spans="2:4" ht="12.75" customHeight="1">
      <c r="B64" s="88" t="s">
        <v>142</v>
      </c>
      <c r="C64" s="78" t="s">
        <v>280</v>
      </c>
      <c r="D64" s="100">
        <v>5</v>
      </c>
    </row>
    <row r="65" spans="2:4" ht="12.75">
      <c r="B65" s="88" t="s">
        <v>142</v>
      </c>
      <c r="C65" s="78" t="s">
        <v>83</v>
      </c>
      <c r="D65" s="100">
        <v>24</v>
      </c>
    </row>
    <row r="66" spans="2:4" ht="12.75">
      <c r="B66" s="88" t="s">
        <v>142</v>
      </c>
      <c r="C66" s="78" t="s">
        <v>31</v>
      </c>
      <c r="D66" s="100">
        <v>13</v>
      </c>
    </row>
    <row r="67" spans="2:4" ht="12.75">
      <c r="B67" s="88" t="s">
        <v>142</v>
      </c>
      <c r="C67" s="78" t="s">
        <v>89</v>
      </c>
      <c r="D67" s="100">
        <v>1</v>
      </c>
    </row>
    <row r="68" spans="2:4" ht="12.75">
      <c r="B68" s="88" t="s">
        <v>142</v>
      </c>
      <c r="C68" s="78" t="s">
        <v>74</v>
      </c>
      <c r="D68" s="100">
        <v>73</v>
      </c>
    </row>
    <row r="69" spans="2:4" ht="12.75">
      <c r="B69" s="88" t="s">
        <v>142</v>
      </c>
      <c r="C69" s="78" t="s">
        <v>64</v>
      </c>
      <c r="D69" s="100">
        <v>53</v>
      </c>
    </row>
    <row r="70" spans="2:4" ht="12.75">
      <c r="B70" s="88" t="s">
        <v>142</v>
      </c>
      <c r="C70" s="78" t="s">
        <v>257</v>
      </c>
      <c r="D70" s="100">
        <v>1</v>
      </c>
    </row>
    <row r="71" spans="2:4" ht="12.75">
      <c r="B71" s="88" t="s">
        <v>142</v>
      </c>
      <c r="C71" s="78" t="s">
        <v>111</v>
      </c>
      <c r="D71" s="100">
        <v>6</v>
      </c>
    </row>
    <row r="72" spans="2:4" ht="12.75">
      <c r="B72" s="88" t="s">
        <v>142</v>
      </c>
      <c r="C72" s="78" t="s">
        <v>112</v>
      </c>
      <c r="D72" s="100">
        <v>1</v>
      </c>
    </row>
    <row r="73" spans="2:4" ht="12.75">
      <c r="B73" s="88" t="s">
        <v>142</v>
      </c>
      <c r="C73" s="78" t="s">
        <v>281</v>
      </c>
      <c r="D73" s="100">
        <v>13</v>
      </c>
    </row>
    <row r="74" spans="2:4" ht="12.75">
      <c r="B74" s="88" t="s">
        <v>142</v>
      </c>
      <c r="C74" s="78" t="s">
        <v>282</v>
      </c>
      <c r="D74" s="100">
        <v>31</v>
      </c>
    </row>
    <row r="75" spans="2:4" ht="12.75">
      <c r="B75" s="88" t="s">
        <v>142</v>
      </c>
      <c r="C75" s="78" t="s">
        <v>96</v>
      </c>
      <c r="D75" s="100">
        <v>2</v>
      </c>
    </row>
    <row r="76" spans="2:4" ht="12.75">
      <c r="B76" s="88" t="s">
        <v>142</v>
      </c>
      <c r="C76" s="78" t="s">
        <v>283</v>
      </c>
      <c r="D76" s="100">
        <v>6</v>
      </c>
    </row>
    <row r="77" spans="2:4" ht="12.75">
      <c r="B77" s="88" t="s">
        <v>142</v>
      </c>
      <c r="C77" s="78" t="s">
        <v>211</v>
      </c>
      <c r="D77" s="100">
        <v>55</v>
      </c>
    </row>
    <row r="78" spans="2:4" ht="12.75">
      <c r="B78" s="88" t="s">
        <v>142</v>
      </c>
      <c r="C78" s="78" t="s">
        <v>102</v>
      </c>
      <c r="D78" s="100">
        <v>4</v>
      </c>
    </row>
    <row r="79" spans="2:4" ht="12.75">
      <c r="B79" s="88" t="s">
        <v>142</v>
      </c>
      <c r="C79" s="78" t="s">
        <v>184</v>
      </c>
      <c r="D79" s="100">
        <v>15</v>
      </c>
    </row>
    <row r="80" spans="2:4" ht="12.75">
      <c r="B80" s="88" t="s">
        <v>142</v>
      </c>
      <c r="C80" s="78" t="s">
        <v>114</v>
      </c>
      <c r="D80" s="100">
        <v>17</v>
      </c>
    </row>
    <row r="81" spans="2:4" ht="12.75">
      <c r="B81" s="89" t="s">
        <v>142</v>
      </c>
      <c r="C81" s="89" t="s">
        <v>53</v>
      </c>
      <c r="D81" s="72">
        <f>SUM(D63:D80)</f>
        <v>330</v>
      </c>
    </row>
    <row r="83" spans="2:4" ht="12.75">
      <c r="B83" s="88" t="s">
        <v>195</v>
      </c>
      <c r="C83" s="78" t="s">
        <v>58</v>
      </c>
      <c r="D83" s="100">
        <v>149</v>
      </c>
    </row>
    <row r="84" spans="2:4" ht="12.75">
      <c r="B84" s="88" t="s">
        <v>195</v>
      </c>
      <c r="C84" s="78" t="s">
        <v>134</v>
      </c>
      <c r="D84" s="100">
        <v>349</v>
      </c>
    </row>
    <row r="85" spans="2:4" ht="12.75">
      <c r="B85" s="88" t="s">
        <v>195</v>
      </c>
      <c r="C85" s="78" t="s">
        <v>337</v>
      </c>
      <c r="D85" s="100">
        <v>90</v>
      </c>
    </row>
    <row r="86" spans="2:4" ht="12.75">
      <c r="B86" s="88" t="s">
        <v>195</v>
      </c>
      <c r="C86" s="78" t="s">
        <v>74</v>
      </c>
      <c r="D86" s="100">
        <v>699</v>
      </c>
    </row>
    <row r="87" spans="2:4" ht="12.75">
      <c r="B87" s="88" t="s">
        <v>195</v>
      </c>
      <c r="C87" s="78" t="s">
        <v>91</v>
      </c>
      <c r="D87" s="100">
        <v>15</v>
      </c>
    </row>
    <row r="88" spans="2:4" ht="12.75">
      <c r="B88" s="88" t="s">
        <v>195</v>
      </c>
      <c r="C88" s="78" t="s">
        <v>142</v>
      </c>
      <c r="D88" s="100">
        <v>26</v>
      </c>
    </row>
    <row r="89" spans="2:4" ht="12.75">
      <c r="B89" s="88" t="s">
        <v>195</v>
      </c>
      <c r="C89" s="78" t="s">
        <v>338</v>
      </c>
      <c r="D89" s="100">
        <v>1</v>
      </c>
    </row>
    <row r="90" spans="2:4" ht="12.75">
      <c r="B90" s="88" t="s">
        <v>195</v>
      </c>
      <c r="C90" s="78" t="s">
        <v>41</v>
      </c>
      <c r="D90" s="100">
        <v>69</v>
      </c>
    </row>
    <row r="91" spans="2:4" ht="12.75">
      <c r="B91" s="88" t="s">
        <v>195</v>
      </c>
      <c r="C91" s="78" t="s">
        <v>339</v>
      </c>
      <c r="D91" s="100">
        <v>14</v>
      </c>
    </row>
    <row r="92" spans="2:4" ht="12.75">
      <c r="B92" s="88" t="s">
        <v>195</v>
      </c>
      <c r="C92" s="78" t="s">
        <v>340</v>
      </c>
      <c r="D92" s="100">
        <v>55</v>
      </c>
    </row>
    <row r="93" spans="2:4" ht="12.75">
      <c r="B93" s="88" t="s">
        <v>195</v>
      </c>
      <c r="C93" s="78" t="s">
        <v>73</v>
      </c>
      <c r="D93" s="100">
        <v>1</v>
      </c>
    </row>
    <row r="94" spans="2:4" ht="12.75" customHeight="1">
      <c r="B94" s="88" t="s">
        <v>195</v>
      </c>
      <c r="C94" s="78" t="s">
        <v>341</v>
      </c>
      <c r="D94" s="100">
        <v>7</v>
      </c>
    </row>
    <row r="95" spans="2:4" ht="12.75">
      <c r="B95" s="88" t="s">
        <v>195</v>
      </c>
      <c r="C95" s="78" t="s">
        <v>101</v>
      </c>
      <c r="D95" s="100">
        <v>23</v>
      </c>
    </row>
    <row r="96" spans="2:4" ht="12.75">
      <c r="B96" s="89" t="s">
        <v>195</v>
      </c>
      <c r="C96" s="89" t="s">
        <v>53</v>
      </c>
      <c r="D96" s="72">
        <f>SUM(D83:D95)</f>
        <v>1498</v>
      </c>
    </row>
    <row r="98" spans="2:4" ht="12.75">
      <c r="B98" s="88" t="s">
        <v>45</v>
      </c>
      <c r="C98" s="78" t="s">
        <v>342</v>
      </c>
      <c r="D98" s="100">
        <v>1</v>
      </c>
    </row>
    <row r="99" spans="2:4" ht="12.75">
      <c r="B99" s="88" t="s">
        <v>45</v>
      </c>
      <c r="C99" s="78" t="s">
        <v>76</v>
      </c>
      <c r="D99" s="100">
        <v>27</v>
      </c>
    </row>
    <row r="100" spans="2:4" ht="12.75">
      <c r="B100" s="88" t="s">
        <v>45</v>
      </c>
      <c r="C100" s="78" t="s">
        <v>360</v>
      </c>
      <c r="D100" s="100">
        <v>1</v>
      </c>
    </row>
    <row r="101" spans="2:4" ht="12.75">
      <c r="B101" s="88" t="s">
        <v>45</v>
      </c>
      <c r="C101" s="78" t="s">
        <v>58</v>
      </c>
      <c r="D101" s="100">
        <v>12</v>
      </c>
    </row>
    <row r="102" spans="2:4" ht="12.75">
      <c r="B102" s="88" t="s">
        <v>45</v>
      </c>
      <c r="C102" s="78" t="s">
        <v>258</v>
      </c>
      <c r="D102" s="100">
        <v>129</v>
      </c>
    </row>
    <row r="103" spans="2:4" ht="12.75">
      <c r="B103" s="88" t="s">
        <v>45</v>
      </c>
      <c r="C103" s="78" t="s">
        <v>259</v>
      </c>
      <c r="D103" s="100">
        <v>30</v>
      </c>
    </row>
    <row r="104" spans="2:4" ht="12.75">
      <c r="B104" s="88" t="s">
        <v>45</v>
      </c>
      <c r="C104" s="78" t="s">
        <v>307</v>
      </c>
      <c r="D104" s="100">
        <v>9</v>
      </c>
    </row>
    <row r="105" spans="2:4" ht="12.75">
      <c r="B105" s="88" t="s">
        <v>45</v>
      </c>
      <c r="C105" s="78" t="s">
        <v>74</v>
      </c>
      <c r="D105" s="100">
        <v>19</v>
      </c>
    </row>
    <row r="106" spans="2:4" ht="12.75">
      <c r="B106" s="88" t="s">
        <v>45</v>
      </c>
      <c r="C106" s="78" t="s">
        <v>260</v>
      </c>
      <c r="D106" s="100">
        <v>16</v>
      </c>
    </row>
    <row r="107" spans="2:4" ht="12.75">
      <c r="B107" s="88" t="s">
        <v>45</v>
      </c>
      <c r="C107" s="78" t="s">
        <v>141</v>
      </c>
      <c r="D107" s="100">
        <v>21</v>
      </c>
    </row>
    <row r="108" spans="2:4" ht="12.75">
      <c r="B108" s="88" t="s">
        <v>45</v>
      </c>
      <c r="C108" s="78" t="s">
        <v>261</v>
      </c>
      <c r="D108" s="100">
        <v>4</v>
      </c>
    </row>
    <row r="109" spans="2:4" ht="12.75">
      <c r="B109" s="88" t="s">
        <v>45</v>
      </c>
      <c r="C109" s="78" t="s">
        <v>93</v>
      </c>
      <c r="D109" s="100">
        <v>1</v>
      </c>
    </row>
    <row r="110" spans="2:4" ht="12.75">
      <c r="B110" s="88" t="s">
        <v>45</v>
      </c>
      <c r="C110" s="78" t="s">
        <v>242</v>
      </c>
      <c r="D110" s="100">
        <v>39</v>
      </c>
    </row>
    <row r="111" spans="2:4" ht="12.75">
      <c r="B111" s="88" t="s">
        <v>45</v>
      </c>
      <c r="C111" s="78" t="s">
        <v>262</v>
      </c>
      <c r="D111" s="100">
        <v>14</v>
      </c>
    </row>
    <row r="112" spans="2:4" ht="12.75">
      <c r="B112" s="88" t="s">
        <v>45</v>
      </c>
      <c r="C112" s="78" t="s">
        <v>98</v>
      </c>
      <c r="D112" s="100">
        <v>27</v>
      </c>
    </row>
    <row r="113" spans="2:4" ht="12.75">
      <c r="B113" s="88" t="s">
        <v>45</v>
      </c>
      <c r="C113" s="78" t="s">
        <v>41</v>
      </c>
      <c r="D113" s="100">
        <v>173</v>
      </c>
    </row>
    <row r="114" spans="2:4" ht="12.75">
      <c r="B114" s="88" t="s">
        <v>45</v>
      </c>
      <c r="C114" s="78" t="s">
        <v>73</v>
      </c>
      <c r="D114" s="100">
        <v>57</v>
      </c>
    </row>
    <row r="115" spans="2:4" ht="12.75">
      <c r="B115" s="88" t="s">
        <v>45</v>
      </c>
      <c r="C115" s="78" t="s">
        <v>101</v>
      </c>
      <c r="D115" s="100">
        <v>20</v>
      </c>
    </row>
    <row r="116" spans="2:4" ht="12.75">
      <c r="B116" s="88" t="s">
        <v>45</v>
      </c>
      <c r="C116" s="78" t="s">
        <v>263</v>
      </c>
      <c r="D116" s="100">
        <v>91</v>
      </c>
    </row>
    <row r="117" spans="2:4" ht="12.75">
      <c r="B117" s="88" t="s">
        <v>45</v>
      </c>
      <c r="C117" s="78" t="s">
        <v>308</v>
      </c>
      <c r="D117" s="100">
        <v>51</v>
      </c>
    </row>
    <row r="118" spans="2:4" ht="12.75">
      <c r="B118" s="88" t="s">
        <v>45</v>
      </c>
      <c r="C118" s="78" t="s">
        <v>264</v>
      </c>
      <c r="D118" s="100">
        <v>55</v>
      </c>
    </row>
    <row r="119" spans="2:4" ht="12.75">
      <c r="B119" s="88" t="s">
        <v>45</v>
      </c>
      <c r="C119" s="78" t="s">
        <v>119</v>
      </c>
      <c r="D119" s="100">
        <v>2</v>
      </c>
    </row>
    <row r="120" spans="2:4" ht="12.75">
      <c r="B120" s="89" t="s">
        <v>45</v>
      </c>
      <c r="C120" s="89" t="s">
        <v>53</v>
      </c>
      <c r="D120" s="72">
        <f>SUM(D98:D119)</f>
        <v>799</v>
      </c>
    </row>
    <row r="122" spans="2:4" ht="12.75">
      <c r="B122" s="89" t="s">
        <v>53</v>
      </c>
      <c r="C122" s="89"/>
      <c r="D122" s="72">
        <f>D16+D24+D48+D53+D61+D81+D96+D120</f>
        <v>6517</v>
      </c>
    </row>
    <row r="124" spans="2:4" ht="12.75">
      <c r="B124" s="56" t="s">
        <v>299</v>
      </c>
      <c r="C124" s="97" t="s">
        <v>351</v>
      </c>
      <c r="D124" s="97"/>
    </row>
    <row r="125" spans="2:4" ht="12.75">
      <c r="B125" s="56" t="s">
        <v>54</v>
      </c>
      <c r="C125" s="96" t="s">
        <v>383</v>
      </c>
      <c r="D125" s="97"/>
    </row>
    <row r="126" spans="2:4" ht="12.75">
      <c r="B126" s="56" t="s">
        <v>382</v>
      </c>
      <c r="C126" s="71"/>
      <c r="D126" s="77"/>
    </row>
    <row r="127" spans="2:4" ht="12.75">
      <c r="B127" s="70" t="s">
        <v>325</v>
      </c>
      <c r="C127" s="87"/>
      <c r="D127" s="90"/>
    </row>
  </sheetData>
  <sheetProtection/>
  <mergeCells count="5">
    <mergeCell ref="B2:D2"/>
    <mergeCell ref="B1:D1"/>
    <mergeCell ref="B3:D3"/>
    <mergeCell ref="C124:D124"/>
    <mergeCell ref="C125:D125"/>
  </mergeCells>
  <conditionalFormatting sqref="D83:D95 D18:D23 D63:D80 D98:D120">
    <cfRule type="expression" priority="15" dxfId="0" stopIfTrue="1">
      <formula>"Total"</formula>
    </cfRule>
  </conditionalFormatting>
  <conditionalFormatting sqref="D61">
    <cfRule type="expression" priority="18" dxfId="0" stopIfTrue="1">
      <formula>"Total"</formula>
    </cfRule>
  </conditionalFormatting>
  <conditionalFormatting sqref="D24">
    <cfRule type="expression" priority="21" dxfId="0" stopIfTrue="1">
      <formula>"Total"</formula>
    </cfRule>
  </conditionalFormatting>
  <conditionalFormatting sqref="D48">
    <cfRule type="expression" priority="20" dxfId="0" stopIfTrue="1">
      <formula>"Total"</formula>
    </cfRule>
  </conditionalFormatting>
  <conditionalFormatting sqref="D53">
    <cfRule type="expression" priority="19" dxfId="0" stopIfTrue="1">
      <formula>"Total"</formula>
    </cfRule>
  </conditionalFormatting>
  <conditionalFormatting sqref="D81">
    <cfRule type="expression" priority="17" dxfId="0" stopIfTrue="1">
      <formula>"Total"</formula>
    </cfRule>
  </conditionalFormatting>
  <conditionalFormatting sqref="D96">
    <cfRule type="expression" priority="16" dxfId="0" stopIfTrue="1">
      <formula>"Total"</formula>
    </cfRule>
  </conditionalFormatting>
  <conditionalFormatting sqref="D122">
    <cfRule type="expression" priority="14" dxfId="0" stopIfTrue="1">
      <formula>"Total"</formula>
    </cfRule>
  </conditionalFormatting>
  <conditionalFormatting sqref="D50:D52">
    <cfRule type="expression" priority="10" dxfId="0" stopIfTrue="1">
      <formula>"Total"</formula>
    </cfRule>
  </conditionalFormatting>
  <conditionalFormatting sqref="D55:D60">
    <cfRule type="expression" priority="9" dxfId="0" stopIfTrue="1">
      <formula>"Total"</formula>
    </cfRule>
  </conditionalFormatting>
  <conditionalFormatting sqref="D26:D47">
    <cfRule type="expression" priority="5" dxfId="0" stopIfTrue="1">
      <formula>"Total"</formula>
    </cfRule>
  </conditionalFormatting>
  <conditionalFormatting sqref="D6:D14">
    <cfRule type="expression" priority="3" dxfId="0" stopIfTrue="1">
      <formula>"Total"</formula>
    </cfRule>
  </conditionalFormatting>
  <conditionalFormatting sqref="D15">
    <cfRule type="expression" priority="2" dxfId="0" stopIfTrue="1">
      <formula>"Total"</formula>
    </cfRule>
  </conditionalFormatting>
  <conditionalFormatting sqref="D16">
    <cfRule type="expression" priority="1" dxfId="0" stopIfTrue="1">
      <formula>"Total"</formula>
    </cfRule>
  </conditionalFormatting>
  <printOptions/>
  <pageMargins left="0.5" right="0.5" top="0.54" bottom="0.52" header="0.5" footer="0.5"/>
  <pageSetup fitToWidth="2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8"/>
  <sheetViews>
    <sheetView showGridLines="0" zoomScalePageLayoutView="0" workbookViewId="0" topLeftCell="A22">
      <selection activeCell="J47" sqref="J47"/>
    </sheetView>
  </sheetViews>
  <sheetFormatPr defaultColWidth="9.140625" defaultRowHeight="12.75"/>
  <cols>
    <col min="1" max="1" width="3.8515625" style="57" customWidth="1"/>
    <col min="2" max="2" width="32.28125" style="57" customWidth="1"/>
    <col min="3" max="3" width="42.7109375" style="57" customWidth="1"/>
    <col min="4" max="4" width="13.28125" style="74" customWidth="1"/>
    <col min="5" max="13" width="6.28125" style="0" customWidth="1"/>
    <col min="14" max="14" width="11.57421875" style="0" customWidth="1"/>
    <col min="15" max="33" width="8.8515625" style="0" customWidth="1"/>
    <col min="34" max="16384" width="9.140625" style="57" customWidth="1"/>
  </cols>
  <sheetData>
    <row r="1" spans="2:33" s="58" customFormat="1" ht="15.75">
      <c r="B1" s="94" t="s">
        <v>55</v>
      </c>
      <c r="C1" s="94"/>
      <c r="D1" s="9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2:33" s="58" customFormat="1" ht="30" customHeight="1">
      <c r="B2" s="98" t="s">
        <v>208</v>
      </c>
      <c r="C2" s="93"/>
      <c r="D2" s="93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2:33" s="58" customFormat="1" ht="15.75">
      <c r="B3" s="95" t="s">
        <v>156</v>
      </c>
      <c r="C3" s="95"/>
      <c r="D3" s="95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4" ht="12.75">
      <c r="A4" s="59"/>
      <c r="B4" s="60"/>
      <c r="C4" s="60"/>
      <c r="D4" s="75" t="s">
        <v>301</v>
      </c>
    </row>
    <row r="5" spans="1:4" ht="12.75">
      <c r="A5" s="59"/>
      <c r="B5" s="62" t="s">
        <v>135</v>
      </c>
      <c r="C5" s="62" t="s">
        <v>151</v>
      </c>
      <c r="D5" s="76" t="s">
        <v>152</v>
      </c>
    </row>
    <row r="6" spans="2:4" ht="12.75">
      <c r="B6" t="s">
        <v>157</v>
      </c>
      <c r="C6" s="57" t="s">
        <v>265</v>
      </c>
      <c r="D6" s="74">
        <v>15</v>
      </c>
    </row>
    <row r="7" spans="2:4" ht="12.75">
      <c r="B7" t="s">
        <v>157</v>
      </c>
      <c r="C7" s="57" t="s">
        <v>266</v>
      </c>
      <c r="D7" s="74">
        <v>11</v>
      </c>
    </row>
    <row r="8" spans="2:4" ht="12.75">
      <c r="B8" t="s">
        <v>157</v>
      </c>
      <c r="C8" s="57" t="s">
        <v>158</v>
      </c>
      <c r="D8" s="74">
        <v>21</v>
      </c>
    </row>
    <row r="9" spans="2:4" ht="12.75">
      <c r="B9" t="s">
        <v>157</v>
      </c>
      <c r="C9" s="57" t="s">
        <v>172</v>
      </c>
      <c r="D9" s="74">
        <v>3</v>
      </c>
    </row>
    <row r="10" spans="2:4" ht="12.75">
      <c r="B10" t="s">
        <v>157</v>
      </c>
      <c r="C10" s="57" t="s">
        <v>159</v>
      </c>
      <c r="D10" s="74">
        <v>1</v>
      </c>
    </row>
    <row r="11" spans="2:4" ht="12.75">
      <c r="B11" t="s">
        <v>157</v>
      </c>
      <c r="C11" s="57" t="s">
        <v>160</v>
      </c>
      <c r="D11" s="74">
        <v>3</v>
      </c>
    </row>
    <row r="12" spans="2:4" ht="12.75">
      <c r="B12" t="s">
        <v>157</v>
      </c>
      <c r="C12" s="57" t="s">
        <v>161</v>
      </c>
      <c r="D12" s="74">
        <v>11</v>
      </c>
    </row>
    <row r="13" spans="2:4" ht="12.75">
      <c r="B13" t="s">
        <v>157</v>
      </c>
      <c r="C13" s="57" t="s">
        <v>179</v>
      </c>
      <c r="D13" s="74">
        <v>42</v>
      </c>
    </row>
    <row r="14" spans="2:4" ht="12.75">
      <c r="B14" t="s">
        <v>157</v>
      </c>
      <c r="C14" s="57" t="s">
        <v>95</v>
      </c>
      <c r="D14" s="74">
        <v>41</v>
      </c>
    </row>
    <row r="15" spans="2:4" ht="12.75">
      <c r="B15" t="s">
        <v>157</v>
      </c>
      <c r="C15" s="57" t="s">
        <v>162</v>
      </c>
      <c r="D15" s="74">
        <v>14</v>
      </c>
    </row>
    <row r="16" spans="2:4" ht="12.75">
      <c r="B16" t="s">
        <v>157</v>
      </c>
      <c r="C16" s="57" t="s">
        <v>284</v>
      </c>
      <c r="D16" s="74">
        <v>72</v>
      </c>
    </row>
    <row r="17" spans="2:4" ht="12.75">
      <c r="B17" t="s">
        <v>157</v>
      </c>
      <c r="C17" s="57" t="s">
        <v>285</v>
      </c>
      <c r="D17" s="74">
        <v>2</v>
      </c>
    </row>
    <row r="18" spans="2:4" ht="12.75">
      <c r="B18" t="s">
        <v>157</v>
      </c>
      <c r="C18" s="57" t="s">
        <v>286</v>
      </c>
      <c r="D18" s="74">
        <v>22</v>
      </c>
    </row>
    <row r="19" spans="2:4" ht="12.75">
      <c r="B19" t="s">
        <v>157</v>
      </c>
      <c r="C19" s="57" t="s">
        <v>186</v>
      </c>
      <c r="D19" s="74">
        <v>1</v>
      </c>
    </row>
    <row r="20" spans="2:4" ht="12.75">
      <c r="B20" t="s">
        <v>157</v>
      </c>
      <c r="C20" s="57" t="s">
        <v>187</v>
      </c>
      <c r="D20" s="74">
        <v>1</v>
      </c>
    </row>
    <row r="21" spans="2:4" ht="12.75">
      <c r="B21" t="s">
        <v>157</v>
      </c>
      <c r="C21" s="57" t="s">
        <v>287</v>
      </c>
      <c r="D21" s="74">
        <v>21</v>
      </c>
    </row>
    <row r="22" spans="2:4" ht="12.75">
      <c r="B22" t="s">
        <v>157</v>
      </c>
      <c r="C22" s="57" t="s">
        <v>99</v>
      </c>
      <c r="D22" s="74">
        <v>1</v>
      </c>
    </row>
    <row r="23" spans="2:4" ht="12.75">
      <c r="B23" t="s">
        <v>157</v>
      </c>
      <c r="C23" s="57" t="s">
        <v>180</v>
      </c>
      <c r="D23" s="74">
        <v>16</v>
      </c>
    </row>
    <row r="24" spans="2:4" ht="12.75">
      <c r="B24" t="s">
        <v>157</v>
      </c>
      <c r="C24" s="57" t="s">
        <v>310</v>
      </c>
      <c r="D24" s="74">
        <v>3</v>
      </c>
    </row>
    <row r="25" spans="2:4" ht="12.75">
      <c r="B25" t="s">
        <v>157</v>
      </c>
      <c r="C25" s="57" t="s">
        <v>226</v>
      </c>
      <c r="D25" s="74">
        <v>2</v>
      </c>
    </row>
    <row r="26" spans="2:4" ht="12.75">
      <c r="B26" t="s">
        <v>157</v>
      </c>
      <c r="C26" s="57" t="s">
        <v>163</v>
      </c>
      <c r="D26" s="74">
        <v>57</v>
      </c>
    </row>
    <row r="27" spans="2:4" ht="12.75">
      <c r="B27" s="68" t="s">
        <v>157</v>
      </c>
      <c r="C27" s="68" t="s">
        <v>53</v>
      </c>
      <c r="D27" s="72">
        <f>SUM(D6:D26)</f>
        <v>360</v>
      </c>
    </row>
    <row r="29" spans="2:5" ht="12.75">
      <c r="B29" s="57" t="s">
        <v>136</v>
      </c>
      <c r="C29" s="57" t="s">
        <v>136</v>
      </c>
      <c r="D29" s="73">
        <v>20</v>
      </c>
      <c r="E29" s="69"/>
    </row>
    <row r="30" spans="2:5" ht="12.75">
      <c r="B30" s="57" t="s">
        <v>136</v>
      </c>
      <c r="C30" s="57" t="s">
        <v>164</v>
      </c>
      <c r="D30" s="73">
        <v>8</v>
      </c>
      <c r="E30" s="69"/>
    </row>
    <row r="31" spans="2:5" ht="12.75">
      <c r="B31" s="57" t="s">
        <v>136</v>
      </c>
      <c r="C31" s="57" t="s">
        <v>288</v>
      </c>
      <c r="D31" s="73">
        <v>3</v>
      </c>
      <c r="E31" s="69"/>
    </row>
    <row r="32" spans="2:5" ht="12.75">
      <c r="B32" s="68" t="s">
        <v>136</v>
      </c>
      <c r="C32" s="68" t="s">
        <v>53</v>
      </c>
      <c r="D32" s="72">
        <f>SUM(D29:D31)</f>
        <v>31</v>
      </c>
      <c r="E32" s="69"/>
    </row>
    <row r="33" ht="12.75">
      <c r="E33" s="69"/>
    </row>
    <row r="34" spans="2:5" ht="12.75">
      <c r="B34" s="57" t="s">
        <v>137</v>
      </c>
      <c r="C34" t="s">
        <v>271</v>
      </c>
      <c r="D34" s="73">
        <v>42</v>
      </c>
      <c r="E34" s="69"/>
    </row>
    <row r="35" spans="2:5" ht="12.75">
      <c r="B35" s="57" t="s">
        <v>137</v>
      </c>
      <c r="C35" t="s">
        <v>76</v>
      </c>
      <c r="D35" s="73">
        <v>1</v>
      </c>
      <c r="E35" s="69"/>
    </row>
    <row r="36" spans="2:5" ht="12.75">
      <c r="B36" s="57" t="s">
        <v>137</v>
      </c>
      <c r="C36" t="s">
        <v>134</v>
      </c>
      <c r="D36" s="73">
        <v>2</v>
      </c>
      <c r="E36" s="69"/>
    </row>
    <row r="37" spans="2:5" ht="12.75">
      <c r="B37" s="57" t="s">
        <v>137</v>
      </c>
      <c r="C37" t="s">
        <v>165</v>
      </c>
      <c r="D37" s="73">
        <v>19</v>
      </c>
      <c r="E37" s="69"/>
    </row>
    <row r="38" spans="2:5" ht="12.75">
      <c r="B38" s="57" t="s">
        <v>137</v>
      </c>
      <c r="C38" t="s">
        <v>166</v>
      </c>
      <c r="D38" s="73">
        <v>32</v>
      </c>
      <c r="E38" s="69"/>
    </row>
    <row r="39" spans="2:5" ht="12.75">
      <c r="B39" s="57" t="s">
        <v>137</v>
      </c>
      <c r="C39" t="s">
        <v>189</v>
      </c>
      <c r="D39" s="73">
        <v>1</v>
      </c>
      <c r="E39" s="69"/>
    </row>
    <row r="40" spans="2:5" ht="12.75">
      <c r="B40" s="57" t="s">
        <v>137</v>
      </c>
      <c r="C40" t="s">
        <v>190</v>
      </c>
      <c r="D40" s="73">
        <v>1</v>
      </c>
      <c r="E40" s="69"/>
    </row>
    <row r="41" spans="2:5" ht="12.75">
      <c r="B41" s="57" t="s">
        <v>137</v>
      </c>
      <c r="C41" t="s">
        <v>82</v>
      </c>
      <c r="D41" s="73">
        <v>27</v>
      </c>
      <c r="E41" s="69"/>
    </row>
    <row r="42" spans="2:5" ht="12.75">
      <c r="B42" s="57" t="s">
        <v>137</v>
      </c>
      <c r="C42" t="s">
        <v>311</v>
      </c>
      <c r="D42" s="73">
        <v>4</v>
      </c>
      <c r="E42" s="69"/>
    </row>
    <row r="43" spans="2:5" ht="12.75">
      <c r="B43" s="57" t="s">
        <v>137</v>
      </c>
      <c r="C43" t="s">
        <v>120</v>
      </c>
      <c r="D43" s="73">
        <v>37</v>
      </c>
      <c r="E43" s="69"/>
    </row>
    <row r="44" spans="2:5" ht="12.75">
      <c r="B44" s="57" t="s">
        <v>137</v>
      </c>
      <c r="C44" t="s">
        <v>85</v>
      </c>
      <c r="D44" s="73">
        <v>1</v>
      </c>
      <c r="E44" s="69"/>
    </row>
    <row r="45" spans="2:5" ht="12.75">
      <c r="B45" s="57" t="s">
        <v>137</v>
      </c>
      <c r="C45" t="s">
        <v>191</v>
      </c>
      <c r="D45" s="73">
        <v>1</v>
      </c>
      <c r="E45" s="69"/>
    </row>
    <row r="46" spans="2:5" ht="12.75">
      <c r="B46" s="57" t="s">
        <v>137</v>
      </c>
      <c r="C46" t="s">
        <v>167</v>
      </c>
      <c r="D46" s="73">
        <v>23</v>
      </c>
      <c r="E46" s="69"/>
    </row>
    <row r="47" spans="2:5" ht="12.75">
      <c r="B47" s="57" t="s">
        <v>137</v>
      </c>
      <c r="C47" t="s">
        <v>122</v>
      </c>
      <c r="D47" s="73">
        <v>49</v>
      </c>
      <c r="E47" s="69"/>
    </row>
    <row r="48" spans="2:5" ht="12.75">
      <c r="B48" s="57" t="s">
        <v>137</v>
      </c>
      <c r="C48" t="s">
        <v>94</v>
      </c>
      <c r="D48" s="73">
        <v>1</v>
      </c>
      <c r="E48" s="69"/>
    </row>
    <row r="49" spans="2:5" ht="12.75">
      <c r="B49" s="57" t="s">
        <v>137</v>
      </c>
      <c r="C49" t="s">
        <v>183</v>
      </c>
      <c r="D49" s="73">
        <v>1</v>
      </c>
      <c r="E49" s="69"/>
    </row>
    <row r="50" spans="2:5" ht="12.75">
      <c r="B50" s="57" t="s">
        <v>137</v>
      </c>
      <c r="C50" t="s">
        <v>312</v>
      </c>
      <c r="D50" s="73">
        <v>1</v>
      </c>
      <c r="E50" s="69"/>
    </row>
    <row r="51" spans="2:5" ht="12.75">
      <c r="B51" s="57" t="s">
        <v>137</v>
      </c>
      <c r="C51" t="s">
        <v>193</v>
      </c>
      <c r="D51" s="73">
        <v>2</v>
      </c>
      <c r="E51" s="69"/>
    </row>
    <row r="52" spans="2:5" ht="12.75">
      <c r="B52" s="57" t="s">
        <v>137</v>
      </c>
      <c r="C52" t="s">
        <v>98</v>
      </c>
      <c r="D52" s="73">
        <v>2</v>
      </c>
      <c r="E52" s="69"/>
    </row>
    <row r="53" spans="2:5" ht="12.75">
      <c r="B53" s="57" t="s">
        <v>137</v>
      </c>
      <c r="C53" t="s">
        <v>168</v>
      </c>
      <c r="D53" s="73">
        <v>206</v>
      </c>
      <c r="E53" s="69"/>
    </row>
    <row r="54" spans="2:5" ht="12.75">
      <c r="B54" s="57" t="s">
        <v>137</v>
      </c>
      <c r="C54" t="s">
        <v>139</v>
      </c>
      <c r="D54" s="73">
        <v>2</v>
      </c>
      <c r="E54" s="69"/>
    </row>
    <row r="55" spans="2:5" ht="12.75">
      <c r="B55" s="57" t="s">
        <v>137</v>
      </c>
      <c r="C55" t="s">
        <v>187</v>
      </c>
      <c r="D55" s="73">
        <v>1</v>
      </c>
      <c r="E55" s="69"/>
    </row>
    <row r="56" spans="2:5" ht="12.75">
      <c r="B56" s="57" t="s">
        <v>137</v>
      </c>
      <c r="C56" t="s">
        <v>194</v>
      </c>
      <c r="D56" s="73">
        <v>1</v>
      </c>
      <c r="E56" s="69"/>
    </row>
    <row r="57" spans="2:5" ht="12.75">
      <c r="B57" s="57" t="s">
        <v>137</v>
      </c>
      <c r="C57" t="s">
        <v>41</v>
      </c>
      <c r="D57" s="73">
        <v>3</v>
      </c>
      <c r="E57" s="69"/>
    </row>
    <row r="58" spans="2:5" ht="12.75">
      <c r="B58" s="57" t="s">
        <v>137</v>
      </c>
      <c r="C58" t="s">
        <v>102</v>
      </c>
      <c r="D58" s="73">
        <v>3</v>
      </c>
      <c r="E58" s="69"/>
    </row>
    <row r="59" spans="2:5" ht="12.75">
      <c r="B59" s="57" t="s">
        <v>137</v>
      </c>
      <c r="C59" t="s">
        <v>184</v>
      </c>
      <c r="D59" s="73">
        <v>1</v>
      </c>
      <c r="E59" s="69"/>
    </row>
    <row r="60" spans="2:5" ht="12.75">
      <c r="B60" s="68" t="s">
        <v>137</v>
      </c>
      <c r="C60" s="68" t="s">
        <v>53</v>
      </c>
      <c r="D60" s="72">
        <f>SUM(D34:D59)</f>
        <v>464</v>
      </c>
      <c r="E60" s="69"/>
    </row>
    <row r="61" ht="12.75">
      <c r="E61" s="69"/>
    </row>
    <row r="62" spans="2:5" ht="12.75">
      <c r="B62" t="s">
        <v>24</v>
      </c>
      <c r="C62" t="s">
        <v>67</v>
      </c>
      <c r="D62" s="73">
        <v>8</v>
      </c>
      <c r="E62" s="69"/>
    </row>
    <row r="63" spans="2:5" ht="12.75">
      <c r="B63" t="s">
        <v>24</v>
      </c>
      <c r="C63" t="s">
        <v>68</v>
      </c>
      <c r="D63" s="73">
        <v>27</v>
      </c>
      <c r="E63" s="69"/>
    </row>
    <row r="64" spans="2:5" ht="12.75">
      <c r="B64" t="s">
        <v>24</v>
      </c>
      <c r="C64" t="s">
        <v>83</v>
      </c>
      <c r="D64" s="73">
        <v>1</v>
      </c>
      <c r="E64" s="69"/>
    </row>
    <row r="65" spans="2:5" ht="12.75">
      <c r="B65" t="s">
        <v>24</v>
      </c>
      <c r="C65" t="s">
        <v>297</v>
      </c>
      <c r="D65" s="73">
        <v>1</v>
      </c>
      <c r="E65" s="69"/>
    </row>
    <row r="66" spans="2:5" ht="12.75">
      <c r="B66" t="s">
        <v>24</v>
      </c>
      <c r="C66" t="s">
        <v>313</v>
      </c>
      <c r="D66" s="73">
        <v>4</v>
      </c>
      <c r="E66" s="69"/>
    </row>
    <row r="67" spans="2:5" ht="12.75">
      <c r="B67" t="s">
        <v>24</v>
      </c>
      <c r="C67" t="s">
        <v>170</v>
      </c>
      <c r="D67" s="73">
        <v>33</v>
      </c>
      <c r="E67" s="69"/>
    </row>
    <row r="68" spans="2:5" ht="12.75">
      <c r="B68" t="s">
        <v>24</v>
      </c>
      <c r="C68" t="s">
        <v>41</v>
      </c>
      <c r="D68" s="73">
        <v>1</v>
      </c>
      <c r="E68" s="69"/>
    </row>
    <row r="69" spans="2:5" ht="12.75">
      <c r="B69" t="s">
        <v>24</v>
      </c>
      <c r="C69" t="s">
        <v>171</v>
      </c>
      <c r="D69" s="73">
        <v>13</v>
      </c>
      <c r="E69" s="69"/>
    </row>
    <row r="70" spans="2:5" ht="12.75">
      <c r="B70" t="s">
        <v>24</v>
      </c>
      <c r="C70" t="s">
        <v>163</v>
      </c>
      <c r="D70" s="73">
        <v>1</v>
      </c>
      <c r="E70" s="69"/>
    </row>
    <row r="71" spans="2:5" ht="12.75">
      <c r="B71" s="68" t="s">
        <v>24</v>
      </c>
      <c r="C71" s="68" t="s">
        <v>53</v>
      </c>
      <c r="D71" s="72">
        <f>SUM(D62:D70)</f>
        <v>89</v>
      </c>
      <c r="E71" s="69"/>
    </row>
    <row r="72" ht="12.75">
      <c r="E72" s="69"/>
    </row>
    <row r="73" spans="2:5" ht="12.75">
      <c r="B73" t="s">
        <v>25</v>
      </c>
      <c r="C73" t="s">
        <v>124</v>
      </c>
      <c r="D73" s="73">
        <v>13</v>
      </c>
      <c r="E73" s="69"/>
    </row>
    <row r="74" spans="2:5" ht="12.75">
      <c r="B74" t="s">
        <v>25</v>
      </c>
      <c r="C74" t="s">
        <v>289</v>
      </c>
      <c r="D74" s="73">
        <v>24</v>
      </c>
      <c r="E74" s="69"/>
    </row>
    <row r="75" spans="2:5" ht="12.75">
      <c r="B75" t="s">
        <v>25</v>
      </c>
      <c r="C75" t="s">
        <v>126</v>
      </c>
      <c r="D75" s="73">
        <v>19</v>
      </c>
      <c r="E75" s="69"/>
    </row>
    <row r="76" spans="2:5" ht="12.75">
      <c r="B76" t="s">
        <v>25</v>
      </c>
      <c r="C76" t="s">
        <v>127</v>
      </c>
      <c r="D76" s="73">
        <v>10</v>
      </c>
      <c r="E76" s="69"/>
    </row>
    <row r="77" spans="2:5" ht="12.75">
      <c r="B77" t="s">
        <v>25</v>
      </c>
      <c r="C77" t="s">
        <v>173</v>
      </c>
      <c r="D77" s="73">
        <v>1</v>
      </c>
      <c r="E77" s="69"/>
    </row>
    <row r="78" spans="2:5" ht="12.75">
      <c r="B78" t="s">
        <v>25</v>
      </c>
      <c r="C78" t="s">
        <v>267</v>
      </c>
      <c r="D78" s="73">
        <v>24</v>
      </c>
      <c r="E78" s="69"/>
    </row>
    <row r="79" spans="2:5" ht="12.75">
      <c r="B79" t="s">
        <v>25</v>
      </c>
      <c r="C79" t="s">
        <v>130</v>
      </c>
      <c r="D79" s="73">
        <v>1</v>
      </c>
      <c r="E79" s="69"/>
    </row>
    <row r="80" spans="2:5" ht="12.75">
      <c r="B80" t="s">
        <v>25</v>
      </c>
      <c r="C80" t="s">
        <v>174</v>
      </c>
      <c r="D80" s="73">
        <v>6</v>
      </c>
      <c r="E80" s="69"/>
    </row>
    <row r="81" spans="2:5" ht="12.75">
      <c r="B81" t="s">
        <v>25</v>
      </c>
      <c r="C81" t="s">
        <v>131</v>
      </c>
      <c r="D81" s="73">
        <v>5</v>
      </c>
      <c r="E81" s="69"/>
    </row>
    <row r="82" spans="2:5" ht="12.75">
      <c r="B82" t="s">
        <v>25</v>
      </c>
      <c r="C82" t="s">
        <v>175</v>
      </c>
      <c r="D82" s="73">
        <v>7</v>
      </c>
      <c r="E82" s="69"/>
    </row>
    <row r="83" spans="2:5" ht="12.75">
      <c r="B83" t="s">
        <v>25</v>
      </c>
      <c r="C83" t="s">
        <v>94</v>
      </c>
      <c r="D83" s="73">
        <v>2</v>
      </c>
      <c r="E83" s="69"/>
    </row>
    <row r="84" spans="2:5" ht="12.75">
      <c r="B84" t="s">
        <v>25</v>
      </c>
      <c r="C84" t="s">
        <v>132</v>
      </c>
      <c r="D84" s="73">
        <v>24</v>
      </c>
      <c r="E84" s="69"/>
    </row>
    <row r="85" spans="2:5" ht="12.75">
      <c r="B85" t="s">
        <v>25</v>
      </c>
      <c r="C85" t="s">
        <v>176</v>
      </c>
      <c r="D85" s="73">
        <v>8</v>
      </c>
      <c r="E85" s="69"/>
    </row>
    <row r="86" spans="2:5" ht="12.75">
      <c r="B86" t="s">
        <v>25</v>
      </c>
      <c r="C86" t="s">
        <v>177</v>
      </c>
      <c r="D86" s="73">
        <v>9</v>
      </c>
      <c r="E86" s="69"/>
    </row>
    <row r="87" spans="2:5" ht="12.75">
      <c r="B87" t="s">
        <v>25</v>
      </c>
      <c r="C87" t="s">
        <v>178</v>
      </c>
      <c r="D87" s="73">
        <v>4</v>
      </c>
      <c r="E87" s="69"/>
    </row>
    <row r="88" spans="2:5" ht="12.75">
      <c r="B88" t="s">
        <v>25</v>
      </c>
      <c r="C88" t="s">
        <v>226</v>
      </c>
      <c r="D88" s="73">
        <v>42</v>
      </c>
      <c r="E88" s="69"/>
    </row>
    <row r="89" spans="2:5" ht="12.75">
      <c r="B89" s="68" t="s">
        <v>25</v>
      </c>
      <c r="C89" s="68" t="s">
        <v>53</v>
      </c>
      <c r="D89" s="72">
        <f>SUM(D73:D88)</f>
        <v>199</v>
      </c>
      <c r="E89" s="69"/>
    </row>
    <row r="90" ht="12.75">
      <c r="E90" s="69"/>
    </row>
    <row r="91" spans="2:5" ht="12.75">
      <c r="B91" t="s">
        <v>140</v>
      </c>
      <c r="C91" t="s">
        <v>182</v>
      </c>
      <c r="D91" s="73">
        <v>6</v>
      </c>
      <c r="E91" s="69"/>
    </row>
    <row r="92" spans="2:5" ht="12.75">
      <c r="B92" t="s">
        <v>140</v>
      </c>
      <c r="C92" t="s">
        <v>110</v>
      </c>
      <c r="D92" s="73">
        <v>5</v>
      </c>
      <c r="E92" s="69"/>
    </row>
    <row r="93" spans="2:5" ht="12.75">
      <c r="B93" t="s">
        <v>140</v>
      </c>
      <c r="C93" t="s">
        <v>314</v>
      </c>
      <c r="D93" s="73">
        <v>7</v>
      </c>
      <c r="E93" s="69"/>
    </row>
    <row r="94" spans="2:5" ht="12.75">
      <c r="B94" t="s">
        <v>140</v>
      </c>
      <c r="C94" t="s">
        <v>86</v>
      </c>
      <c r="D94" s="73">
        <v>1</v>
      </c>
      <c r="E94" s="69"/>
    </row>
    <row r="95" spans="2:5" ht="12.75">
      <c r="B95" t="s">
        <v>140</v>
      </c>
      <c r="C95" t="s">
        <v>183</v>
      </c>
      <c r="D95" s="73">
        <v>17</v>
      </c>
      <c r="E95" s="69"/>
    </row>
    <row r="96" spans="2:5" ht="12.75">
      <c r="B96" t="s">
        <v>140</v>
      </c>
      <c r="C96" t="s">
        <v>111</v>
      </c>
      <c r="D96" s="73">
        <v>5</v>
      </c>
      <c r="E96" s="69"/>
    </row>
    <row r="97" spans="2:5" ht="12.75">
      <c r="B97" t="s">
        <v>140</v>
      </c>
      <c r="C97" t="s">
        <v>112</v>
      </c>
      <c r="D97" s="73">
        <v>7</v>
      </c>
      <c r="E97" s="69"/>
    </row>
    <row r="98" spans="2:5" ht="12.75">
      <c r="B98" t="s">
        <v>140</v>
      </c>
      <c r="C98" t="s">
        <v>290</v>
      </c>
      <c r="D98" s="73">
        <v>7</v>
      </c>
      <c r="E98" s="69"/>
    </row>
    <row r="99" spans="2:5" ht="12.75">
      <c r="B99" t="s">
        <v>140</v>
      </c>
      <c r="C99" t="s">
        <v>223</v>
      </c>
      <c r="D99" s="73">
        <v>10</v>
      </c>
      <c r="E99" s="69"/>
    </row>
    <row r="100" spans="2:5" ht="12.75">
      <c r="B100" t="s">
        <v>140</v>
      </c>
      <c r="C100" t="s">
        <v>193</v>
      </c>
      <c r="D100" s="73">
        <v>1</v>
      </c>
      <c r="E100" s="69"/>
    </row>
    <row r="101" spans="2:5" ht="12.75">
      <c r="B101" t="s">
        <v>140</v>
      </c>
      <c r="C101" t="s">
        <v>98</v>
      </c>
      <c r="D101" s="73">
        <v>1</v>
      </c>
      <c r="E101" s="69"/>
    </row>
    <row r="102" spans="2:5" ht="12.75">
      <c r="B102" t="s">
        <v>140</v>
      </c>
      <c r="C102" t="s">
        <v>184</v>
      </c>
      <c r="D102" s="73">
        <v>25</v>
      </c>
      <c r="E102" s="69"/>
    </row>
    <row r="103" spans="2:5" ht="12.75">
      <c r="B103" t="s">
        <v>140</v>
      </c>
      <c r="C103" t="s">
        <v>291</v>
      </c>
      <c r="D103" s="73">
        <v>8</v>
      </c>
      <c r="E103" s="69"/>
    </row>
    <row r="104" spans="2:5" ht="12.75">
      <c r="B104" t="s">
        <v>140</v>
      </c>
      <c r="C104" t="s">
        <v>185</v>
      </c>
      <c r="D104" s="73">
        <v>15</v>
      </c>
      <c r="E104" s="69"/>
    </row>
    <row r="105" spans="2:5" ht="12.75">
      <c r="B105" t="s">
        <v>140</v>
      </c>
      <c r="C105" t="s">
        <v>226</v>
      </c>
      <c r="D105" s="73">
        <v>4</v>
      </c>
      <c r="E105" s="69"/>
    </row>
    <row r="106" spans="2:5" ht="12.75">
      <c r="B106" s="68" t="s">
        <v>140</v>
      </c>
      <c r="C106" s="68" t="s">
        <v>53</v>
      </c>
      <c r="D106" s="72">
        <f>SUM(D91:D105)</f>
        <v>119</v>
      </c>
      <c r="E106" s="69"/>
    </row>
    <row r="107" ht="12.75">
      <c r="E107" s="69"/>
    </row>
    <row r="108" spans="2:5" ht="12.75">
      <c r="B108" t="s">
        <v>89</v>
      </c>
      <c r="C108" t="s">
        <v>292</v>
      </c>
      <c r="D108" s="73">
        <v>3</v>
      </c>
      <c r="E108" s="69"/>
    </row>
    <row r="109" spans="2:5" ht="12.75">
      <c r="B109" t="s">
        <v>89</v>
      </c>
      <c r="C109" t="s">
        <v>76</v>
      </c>
      <c r="D109" s="73">
        <v>1</v>
      </c>
      <c r="E109" s="69"/>
    </row>
    <row r="110" spans="2:5" ht="12.75">
      <c r="B110" t="s">
        <v>89</v>
      </c>
      <c r="C110" t="s">
        <v>136</v>
      </c>
      <c r="D110" s="73">
        <v>1</v>
      </c>
      <c r="E110" s="69"/>
    </row>
    <row r="111" spans="2:5" ht="12.75">
      <c r="B111" t="s">
        <v>89</v>
      </c>
      <c r="C111" t="s">
        <v>77</v>
      </c>
      <c r="D111" s="73">
        <v>1</v>
      </c>
      <c r="E111" s="69"/>
    </row>
    <row r="112" spans="2:5" ht="12.75">
      <c r="B112" t="s">
        <v>89</v>
      </c>
      <c r="C112" t="s">
        <v>126</v>
      </c>
      <c r="D112" s="73">
        <v>1</v>
      </c>
      <c r="E112" s="69"/>
    </row>
    <row r="113" spans="2:5" ht="12.75">
      <c r="B113" t="s">
        <v>89</v>
      </c>
      <c r="C113" t="s">
        <v>188</v>
      </c>
      <c r="D113" s="73">
        <v>6</v>
      </c>
      <c r="E113" s="69"/>
    </row>
    <row r="114" spans="2:5" ht="12.75">
      <c r="B114" t="s">
        <v>89</v>
      </c>
      <c r="C114" t="s">
        <v>189</v>
      </c>
      <c r="D114" s="73">
        <v>17</v>
      </c>
      <c r="E114" s="69"/>
    </row>
    <row r="115" spans="2:5" ht="12.75">
      <c r="B115" t="s">
        <v>89</v>
      </c>
      <c r="C115" t="s">
        <v>190</v>
      </c>
      <c r="D115" s="73">
        <v>4</v>
      </c>
      <c r="E115" s="69"/>
    </row>
    <row r="116" spans="2:5" ht="12.75">
      <c r="B116" t="s">
        <v>89</v>
      </c>
      <c r="C116" t="s">
        <v>83</v>
      </c>
      <c r="D116" s="73">
        <v>25</v>
      </c>
      <c r="E116" s="69"/>
    </row>
    <row r="117" spans="2:5" ht="12.75">
      <c r="B117" t="s">
        <v>89</v>
      </c>
      <c r="C117" t="s">
        <v>120</v>
      </c>
      <c r="D117" s="73">
        <v>2</v>
      </c>
      <c r="E117" s="69"/>
    </row>
    <row r="118" spans="2:5" ht="12.75">
      <c r="B118" t="s">
        <v>89</v>
      </c>
      <c r="C118" t="s">
        <v>85</v>
      </c>
      <c r="D118" s="73">
        <v>5</v>
      </c>
      <c r="E118" s="69"/>
    </row>
    <row r="119" spans="2:5" ht="12.75">
      <c r="B119" t="s">
        <v>89</v>
      </c>
      <c r="C119" t="s">
        <v>191</v>
      </c>
      <c r="D119" s="73">
        <v>3</v>
      </c>
      <c r="E119" s="69"/>
    </row>
    <row r="120" spans="2:5" ht="12.75">
      <c r="B120" t="s">
        <v>89</v>
      </c>
      <c r="C120" t="s">
        <v>90</v>
      </c>
      <c r="D120" s="73">
        <v>2</v>
      </c>
      <c r="E120" s="69"/>
    </row>
    <row r="121" spans="2:5" ht="12.75">
      <c r="B121" t="s">
        <v>89</v>
      </c>
      <c r="C121" t="s">
        <v>203</v>
      </c>
      <c r="D121" s="73">
        <v>1</v>
      </c>
      <c r="E121" s="69"/>
    </row>
    <row r="122" spans="2:5" ht="12.75">
      <c r="B122" t="s">
        <v>89</v>
      </c>
      <c r="C122" t="s">
        <v>284</v>
      </c>
      <c r="D122" s="73">
        <v>1</v>
      </c>
      <c r="E122" s="69"/>
    </row>
    <row r="123" spans="2:5" ht="12.75">
      <c r="B123" t="s">
        <v>89</v>
      </c>
      <c r="C123" t="s">
        <v>96</v>
      </c>
      <c r="D123" s="73">
        <v>1</v>
      </c>
      <c r="E123" s="69"/>
    </row>
    <row r="124" spans="2:5" ht="12.75">
      <c r="B124" t="s">
        <v>89</v>
      </c>
      <c r="C124" t="s">
        <v>193</v>
      </c>
      <c r="D124" s="73">
        <v>1</v>
      </c>
      <c r="E124" s="69"/>
    </row>
    <row r="125" spans="2:5" ht="12.75">
      <c r="B125" t="s">
        <v>89</v>
      </c>
      <c r="C125" t="s">
        <v>98</v>
      </c>
      <c r="D125" s="73">
        <v>1</v>
      </c>
      <c r="E125" s="69"/>
    </row>
    <row r="126" spans="2:5" ht="12.75">
      <c r="B126" t="s">
        <v>89</v>
      </c>
      <c r="C126" t="s">
        <v>296</v>
      </c>
      <c r="D126" s="73">
        <v>2</v>
      </c>
      <c r="E126" s="69"/>
    </row>
    <row r="127" spans="2:5" ht="12.75">
      <c r="B127" t="s">
        <v>89</v>
      </c>
      <c r="C127" t="s">
        <v>194</v>
      </c>
      <c r="D127" s="73">
        <v>2</v>
      </c>
      <c r="E127" s="69"/>
    </row>
    <row r="128" spans="2:5" ht="12.75">
      <c r="B128" t="s">
        <v>89</v>
      </c>
      <c r="C128" t="s">
        <v>268</v>
      </c>
      <c r="D128" s="73">
        <v>1</v>
      </c>
      <c r="E128" s="69"/>
    </row>
    <row r="129" spans="2:5" ht="12.75">
      <c r="B129" t="s">
        <v>89</v>
      </c>
      <c r="C129" t="s">
        <v>99</v>
      </c>
      <c r="D129" s="73">
        <v>9</v>
      </c>
      <c r="E129" s="69"/>
    </row>
    <row r="130" spans="2:5" ht="12.75">
      <c r="B130" t="s">
        <v>89</v>
      </c>
      <c r="C130" t="s">
        <v>100</v>
      </c>
      <c r="D130" s="73">
        <v>4</v>
      </c>
      <c r="E130" s="69"/>
    </row>
    <row r="131" spans="2:5" ht="12.75">
      <c r="B131" t="s">
        <v>89</v>
      </c>
      <c r="C131" t="s">
        <v>102</v>
      </c>
      <c r="D131" s="73">
        <v>18</v>
      </c>
      <c r="E131" s="69"/>
    </row>
    <row r="132" spans="2:5" ht="12.75">
      <c r="B132" t="s">
        <v>89</v>
      </c>
      <c r="C132" t="s">
        <v>226</v>
      </c>
      <c r="D132" s="73">
        <v>1</v>
      </c>
      <c r="E132" s="69"/>
    </row>
    <row r="133" spans="2:5" ht="12.75">
      <c r="B133" s="68" t="s">
        <v>89</v>
      </c>
      <c r="C133" s="68" t="s">
        <v>53</v>
      </c>
      <c r="D133" s="72">
        <f>SUM(D108:D132)</f>
        <v>113</v>
      </c>
      <c r="E133" s="69"/>
    </row>
    <row r="134" ht="12.75">
      <c r="E134" s="69"/>
    </row>
    <row r="135" spans="2:5" ht="12.75">
      <c r="B135" t="s">
        <v>142</v>
      </c>
      <c r="C135" t="s">
        <v>289</v>
      </c>
      <c r="D135" s="73">
        <v>1</v>
      </c>
      <c r="E135" s="69"/>
    </row>
    <row r="136" spans="2:5" ht="12.75">
      <c r="B136" t="s">
        <v>142</v>
      </c>
      <c r="C136" t="s">
        <v>79</v>
      </c>
      <c r="D136" s="73">
        <v>1</v>
      </c>
      <c r="E136" s="69"/>
    </row>
    <row r="137" spans="2:5" ht="12.75">
      <c r="B137" t="s">
        <v>142</v>
      </c>
      <c r="C137" t="s">
        <v>83</v>
      </c>
      <c r="D137" s="73">
        <v>1</v>
      </c>
      <c r="E137" s="69"/>
    </row>
    <row r="138" spans="2:5" ht="12.75">
      <c r="B138" t="s">
        <v>142</v>
      </c>
      <c r="C138" t="s">
        <v>232</v>
      </c>
      <c r="D138" s="73">
        <v>60</v>
      </c>
      <c r="E138" s="69"/>
    </row>
    <row r="139" spans="2:5" ht="12.75">
      <c r="B139" t="s">
        <v>142</v>
      </c>
      <c r="C139" t="s">
        <v>88</v>
      </c>
      <c r="D139" s="73">
        <v>4</v>
      </c>
      <c r="E139" s="69"/>
    </row>
    <row r="140" spans="2:5" ht="12.75">
      <c r="B140" t="s">
        <v>142</v>
      </c>
      <c r="C140" t="s">
        <v>74</v>
      </c>
      <c r="D140" s="73">
        <v>3</v>
      </c>
      <c r="E140" s="69"/>
    </row>
    <row r="141" spans="2:5" ht="12.75">
      <c r="B141" t="s">
        <v>142</v>
      </c>
      <c r="C141" t="s">
        <v>210</v>
      </c>
      <c r="D141" s="73">
        <v>2</v>
      </c>
      <c r="E141" s="69"/>
    </row>
    <row r="142" spans="2:5" ht="12.75">
      <c r="B142" t="s">
        <v>142</v>
      </c>
      <c r="C142" t="s">
        <v>284</v>
      </c>
      <c r="D142" s="73">
        <v>4</v>
      </c>
      <c r="E142" s="69"/>
    </row>
    <row r="143" spans="2:5" ht="12.75">
      <c r="B143" t="s">
        <v>142</v>
      </c>
      <c r="C143" t="s">
        <v>193</v>
      </c>
      <c r="D143" s="73">
        <v>1</v>
      </c>
      <c r="E143" s="69"/>
    </row>
    <row r="144" spans="2:5" ht="12.75">
      <c r="B144" t="s">
        <v>142</v>
      </c>
      <c r="C144" t="s">
        <v>286</v>
      </c>
      <c r="D144" s="73">
        <v>1</v>
      </c>
      <c r="E144" s="69"/>
    </row>
    <row r="145" spans="2:5" ht="12.75">
      <c r="B145" t="s">
        <v>142</v>
      </c>
      <c r="C145" t="s">
        <v>186</v>
      </c>
      <c r="D145" s="73">
        <v>25</v>
      </c>
      <c r="E145" s="69"/>
    </row>
    <row r="146" spans="2:5" ht="12.75">
      <c r="B146" t="s">
        <v>142</v>
      </c>
      <c r="C146" t="s">
        <v>187</v>
      </c>
      <c r="D146" s="73">
        <v>50</v>
      </c>
      <c r="E146" s="69"/>
    </row>
    <row r="147" spans="2:5" ht="12.75">
      <c r="B147" t="s">
        <v>142</v>
      </c>
      <c r="C147" t="s">
        <v>268</v>
      </c>
      <c r="D147" s="73">
        <v>3</v>
      </c>
      <c r="E147" s="69"/>
    </row>
    <row r="148" spans="2:5" ht="12.75">
      <c r="B148" t="s">
        <v>142</v>
      </c>
      <c r="C148" t="s">
        <v>196</v>
      </c>
      <c r="D148" s="73">
        <v>3</v>
      </c>
      <c r="E148" s="69"/>
    </row>
    <row r="149" spans="2:5" ht="12.75">
      <c r="B149" t="s">
        <v>142</v>
      </c>
      <c r="C149" t="s">
        <v>226</v>
      </c>
      <c r="D149" s="73">
        <v>88</v>
      </c>
      <c r="E149" s="69"/>
    </row>
    <row r="150" spans="2:5" ht="12.75">
      <c r="B150" s="68" t="s">
        <v>142</v>
      </c>
      <c r="C150" s="68" t="s">
        <v>53</v>
      </c>
      <c r="D150" s="72">
        <f>SUM(D135:D149)</f>
        <v>247</v>
      </c>
      <c r="E150" s="69"/>
    </row>
    <row r="151" ht="12.75">
      <c r="E151" s="69"/>
    </row>
    <row r="152" spans="2:5" ht="12.75">
      <c r="B152" t="s">
        <v>192</v>
      </c>
      <c r="C152" t="s">
        <v>85</v>
      </c>
      <c r="D152" s="73">
        <v>1</v>
      </c>
      <c r="E152" s="69"/>
    </row>
    <row r="153" spans="2:5" ht="12.75">
      <c r="B153" t="s">
        <v>192</v>
      </c>
      <c r="C153" t="s">
        <v>191</v>
      </c>
      <c r="D153" s="73">
        <v>1</v>
      </c>
      <c r="E153" s="69"/>
    </row>
    <row r="154" spans="2:5" ht="12.75">
      <c r="B154" t="s">
        <v>192</v>
      </c>
      <c r="C154" t="s">
        <v>31</v>
      </c>
      <c r="D154" s="73">
        <v>1</v>
      </c>
      <c r="E154" s="69"/>
    </row>
    <row r="155" spans="2:5" ht="12.75">
      <c r="B155" t="s">
        <v>192</v>
      </c>
      <c r="C155" t="s">
        <v>74</v>
      </c>
      <c r="D155" s="73">
        <v>1</v>
      </c>
      <c r="E155" s="69"/>
    </row>
    <row r="156" spans="2:5" ht="12.75">
      <c r="B156" t="s">
        <v>192</v>
      </c>
      <c r="C156" t="s">
        <v>94</v>
      </c>
      <c r="D156" s="73">
        <v>1</v>
      </c>
      <c r="E156" s="69"/>
    </row>
    <row r="157" spans="2:5" ht="12.75">
      <c r="B157" t="s">
        <v>192</v>
      </c>
      <c r="C157" t="s">
        <v>95</v>
      </c>
      <c r="D157" s="73">
        <v>1</v>
      </c>
      <c r="E157" s="69"/>
    </row>
    <row r="158" spans="2:5" ht="12.75">
      <c r="B158" t="s">
        <v>192</v>
      </c>
      <c r="C158" t="s">
        <v>295</v>
      </c>
      <c r="D158" s="73">
        <v>1</v>
      </c>
      <c r="E158" s="69"/>
    </row>
    <row r="159" spans="2:5" ht="12.75">
      <c r="B159" t="s">
        <v>192</v>
      </c>
      <c r="C159" t="s">
        <v>284</v>
      </c>
      <c r="D159" s="73">
        <v>1</v>
      </c>
      <c r="E159" s="69"/>
    </row>
    <row r="160" spans="2:5" ht="12.75">
      <c r="B160" t="s">
        <v>192</v>
      </c>
      <c r="C160" t="s">
        <v>193</v>
      </c>
      <c r="D160" s="73">
        <v>90</v>
      </c>
      <c r="E160" s="69"/>
    </row>
    <row r="161" spans="2:5" ht="12.75">
      <c r="B161" t="s">
        <v>192</v>
      </c>
      <c r="C161" t="s">
        <v>296</v>
      </c>
      <c r="D161" s="73">
        <v>3</v>
      </c>
      <c r="E161" s="69"/>
    </row>
    <row r="162" spans="2:5" ht="12.75">
      <c r="B162" t="s">
        <v>192</v>
      </c>
      <c r="C162" t="s">
        <v>194</v>
      </c>
      <c r="D162" s="73">
        <v>187</v>
      </c>
      <c r="E162" s="69"/>
    </row>
    <row r="163" spans="2:5" ht="12.75">
      <c r="B163" t="s">
        <v>192</v>
      </c>
      <c r="C163" t="s">
        <v>268</v>
      </c>
      <c r="D163" s="73">
        <v>1</v>
      </c>
      <c r="E163" s="69"/>
    </row>
    <row r="164" spans="2:5" ht="12.75">
      <c r="B164" t="s">
        <v>192</v>
      </c>
      <c r="C164" t="s">
        <v>102</v>
      </c>
      <c r="D164" s="73">
        <v>3</v>
      </c>
      <c r="E164" s="69"/>
    </row>
    <row r="165" spans="2:5" ht="12.75">
      <c r="B165" s="68" t="s">
        <v>192</v>
      </c>
      <c r="C165" s="68" t="s">
        <v>53</v>
      </c>
      <c r="D165" s="72">
        <f>SUM(D152:D164)</f>
        <v>292</v>
      </c>
      <c r="E165" s="69"/>
    </row>
    <row r="166" ht="12.75">
      <c r="E166" s="69"/>
    </row>
    <row r="167" spans="2:5" ht="12.75">
      <c r="B167" t="s">
        <v>105</v>
      </c>
      <c r="C167" t="s">
        <v>105</v>
      </c>
      <c r="D167" s="73">
        <v>53</v>
      </c>
      <c r="E167" s="69"/>
    </row>
    <row r="168" spans="2:5" ht="12.75">
      <c r="B168" t="s">
        <v>105</v>
      </c>
      <c r="C168" t="s">
        <v>286</v>
      </c>
      <c r="D168" s="73">
        <v>1</v>
      </c>
      <c r="E168" s="69"/>
    </row>
    <row r="169" spans="2:5" ht="12.75">
      <c r="B169" t="s">
        <v>105</v>
      </c>
      <c r="C169" t="s">
        <v>268</v>
      </c>
      <c r="D169" s="73">
        <v>1</v>
      </c>
      <c r="E169" s="69"/>
    </row>
    <row r="170" spans="2:5" ht="12.75">
      <c r="B170" t="s">
        <v>105</v>
      </c>
      <c r="C170" t="s">
        <v>102</v>
      </c>
      <c r="D170" s="73">
        <v>1</v>
      </c>
      <c r="E170" s="69"/>
    </row>
    <row r="171" spans="2:5" ht="12.75">
      <c r="B171" s="68" t="s">
        <v>105</v>
      </c>
      <c r="C171" s="68" t="s">
        <v>53</v>
      </c>
      <c r="D171" s="72">
        <f>SUM(D167:D170)</f>
        <v>56</v>
      </c>
      <c r="E171" s="69"/>
    </row>
    <row r="172" ht="12.75">
      <c r="E172" s="69"/>
    </row>
    <row r="173" spans="2:5" ht="12.75">
      <c r="B173" t="s">
        <v>195</v>
      </c>
      <c r="C173" t="s">
        <v>58</v>
      </c>
      <c r="D173" s="73">
        <v>6</v>
      </c>
      <c r="E173" s="69"/>
    </row>
    <row r="174" spans="2:5" ht="12.75">
      <c r="B174" t="s">
        <v>195</v>
      </c>
      <c r="C174" t="s">
        <v>68</v>
      </c>
      <c r="D174" s="73">
        <v>5</v>
      </c>
      <c r="E174" s="69"/>
    </row>
    <row r="175" spans="2:5" ht="12.75">
      <c r="B175" t="s">
        <v>195</v>
      </c>
      <c r="C175" t="s">
        <v>315</v>
      </c>
      <c r="D175" s="73">
        <v>1</v>
      </c>
      <c r="E175" s="69"/>
    </row>
    <row r="176" spans="2:5" ht="12.75">
      <c r="B176" s="68" t="s">
        <v>195</v>
      </c>
      <c r="C176" s="68" t="s">
        <v>53</v>
      </c>
      <c r="D176" s="72">
        <f>SUM(D173:D175)</f>
        <v>12</v>
      </c>
      <c r="E176" s="69"/>
    </row>
    <row r="177" ht="12.75">
      <c r="E177" s="69"/>
    </row>
    <row r="178" spans="2:5" ht="12.75">
      <c r="B178" s="57" t="s">
        <v>196</v>
      </c>
      <c r="C178" s="57" t="s">
        <v>268</v>
      </c>
      <c r="D178" s="73">
        <v>51</v>
      </c>
      <c r="E178" s="69"/>
    </row>
    <row r="179" spans="2:5" ht="12.75">
      <c r="B179" s="57" t="s">
        <v>196</v>
      </c>
      <c r="C179" s="57" t="s">
        <v>196</v>
      </c>
      <c r="D179" s="73">
        <v>46</v>
      </c>
      <c r="E179" s="69"/>
    </row>
    <row r="180" spans="2:5" ht="12.75">
      <c r="B180" s="68" t="s">
        <v>196</v>
      </c>
      <c r="C180" s="68" t="s">
        <v>53</v>
      </c>
      <c r="D180" s="72">
        <f>SUM(D178:D179)</f>
        <v>97</v>
      </c>
      <c r="E180" s="69"/>
    </row>
    <row r="181" ht="12.75">
      <c r="E181" s="69"/>
    </row>
    <row r="182" spans="2:5" ht="12.75">
      <c r="B182" t="s">
        <v>197</v>
      </c>
      <c r="C182" t="s">
        <v>76</v>
      </c>
      <c r="D182" s="73">
        <v>1</v>
      </c>
      <c r="E182" s="69"/>
    </row>
    <row r="183" spans="2:5" ht="12.75">
      <c r="B183" t="s">
        <v>197</v>
      </c>
      <c r="C183" t="s">
        <v>58</v>
      </c>
      <c r="D183" s="73">
        <v>1</v>
      </c>
      <c r="E183" s="69"/>
    </row>
    <row r="184" spans="2:5" ht="12.75">
      <c r="B184" t="s">
        <v>197</v>
      </c>
      <c r="C184" t="s">
        <v>198</v>
      </c>
      <c r="D184" s="73">
        <v>6</v>
      </c>
      <c r="E184" s="69"/>
    </row>
    <row r="185" spans="2:5" ht="12.75">
      <c r="B185" t="s">
        <v>197</v>
      </c>
      <c r="C185" t="s">
        <v>77</v>
      </c>
      <c r="D185" s="73">
        <v>49</v>
      </c>
      <c r="E185" s="69"/>
    </row>
    <row r="186" spans="2:5" ht="12.75">
      <c r="B186" t="s">
        <v>197</v>
      </c>
      <c r="C186" t="s">
        <v>145</v>
      </c>
      <c r="D186" s="73">
        <v>57</v>
      </c>
      <c r="E186" s="69"/>
    </row>
    <row r="187" spans="2:5" ht="12.75">
      <c r="B187" t="s">
        <v>197</v>
      </c>
      <c r="C187" t="s">
        <v>289</v>
      </c>
      <c r="D187" s="73">
        <v>2</v>
      </c>
      <c r="E187" s="69"/>
    </row>
    <row r="188" spans="2:5" ht="12.75">
      <c r="B188" t="s">
        <v>197</v>
      </c>
      <c r="C188" t="s">
        <v>79</v>
      </c>
      <c r="D188" s="73">
        <v>32</v>
      </c>
      <c r="E188" s="69"/>
    </row>
    <row r="189" spans="2:5" ht="12.75">
      <c r="B189" t="s">
        <v>197</v>
      </c>
      <c r="C189" t="s">
        <v>128</v>
      </c>
      <c r="D189" s="73">
        <v>20</v>
      </c>
      <c r="E189" s="69"/>
    </row>
    <row r="190" spans="2:5" ht="12.75">
      <c r="B190" t="s">
        <v>197</v>
      </c>
      <c r="C190" t="s">
        <v>199</v>
      </c>
      <c r="D190" s="73">
        <v>24</v>
      </c>
      <c r="E190" s="69"/>
    </row>
    <row r="191" spans="2:5" ht="12.75">
      <c r="B191" t="s">
        <v>197</v>
      </c>
      <c r="C191" t="s">
        <v>269</v>
      </c>
      <c r="D191" s="73">
        <v>8</v>
      </c>
      <c r="E191" s="69"/>
    </row>
    <row r="192" spans="2:5" ht="12.75">
      <c r="B192" t="s">
        <v>197</v>
      </c>
      <c r="C192" t="s">
        <v>179</v>
      </c>
      <c r="D192" s="73">
        <v>3</v>
      </c>
      <c r="E192" s="69"/>
    </row>
    <row r="193" spans="2:5" ht="12.75">
      <c r="B193" t="s">
        <v>197</v>
      </c>
      <c r="C193" t="s">
        <v>297</v>
      </c>
      <c r="D193" s="73">
        <v>1</v>
      </c>
      <c r="E193" s="69"/>
    </row>
    <row r="194" spans="2:5" ht="12.75">
      <c r="B194" t="s">
        <v>197</v>
      </c>
      <c r="C194" t="s">
        <v>200</v>
      </c>
      <c r="D194" s="73">
        <v>14</v>
      </c>
      <c r="E194" s="69"/>
    </row>
    <row r="195" spans="2:5" ht="12.75">
      <c r="B195" t="s">
        <v>197</v>
      </c>
      <c r="C195" t="s">
        <v>191</v>
      </c>
      <c r="D195" s="73">
        <v>1</v>
      </c>
      <c r="E195" s="69"/>
    </row>
    <row r="196" spans="2:5" ht="12.75">
      <c r="B196" t="s">
        <v>197</v>
      </c>
      <c r="C196" t="s">
        <v>293</v>
      </c>
      <c r="D196" s="73">
        <v>3</v>
      </c>
      <c r="E196" s="69"/>
    </row>
    <row r="197" spans="2:5" ht="12.75">
      <c r="B197" t="s">
        <v>197</v>
      </c>
      <c r="C197" t="s">
        <v>294</v>
      </c>
      <c r="D197" s="73">
        <v>4</v>
      </c>
      <c r="E197" s="69"/>
    </row>
    <row r="198" spans="2:5" ht="12.75">
      <c r="B198" t="s">
        <v>197</v>
      </c>
      <c r="C198" t="s">
        <v>141</v>
      </c>
      <c r="D198" s="73">
        <v>1</v>
      </c>
      <c r="E198" s="69"/>
    </row>
    <row r="199" spans="2:5" ht="12.75">
      <c r="B199" t="s">
        <v>197</v>
      </c>
      <c r="C199" t="s">
        <v>204</v>
      </c>
      <c r="D199" s="73">
        <v>1</v>
      </c>
      <c r="E199" s="69"/>
    </row>
    <row r="200" spans="2:5" ht="12.75">
      <c r="B200" t="s">
        <v>197</v>
      </c>
      <c r="C200" t="s">
        <v>94</v>
      </c>
      <c r="D200" s="73">
        <v>30</v>
      </c>
      <c r="E200" s="69"/>
    </row>
    <row r="201" spans="2:5" ht="12.75">
      <c r="B201" t="s">
        <v>197</v>
      </c>
      <c r="C201" t="s">
        <v>95</v>
      </c>
      <c r="D201" s="73">
        <v>1</v>
      </c>
      <c r="E201" s="69"/>
    </row>
    <row r="202" spans="2:5" ht="12.75">
      <c r="B202" t="s">
        <v>197</v>
      </c>
      <c r="C202" t="s">
        <v>201</v>
      </c>
      <c r="D202" s="73">
        <v>85</v>
      </c>
      <c r="E202" s="69"/>
    </row>
    <row r="203" spans="2:5" ht="12.75">
      <c r="B203" t="s">
        <v>197</v>
      </c>
      <c r="C203" t="s">
        <v>295</v>
      </c>
      <c r="D203" s="73">
        <v>15</v>
      </c>
      <c r="E203" s="69"/>
    </row>
    <row r="204" spans="2:5" ht="12.75">
      <c r="B204" t="s">
        <v>197</v>
      </c>
      <c r="C204" t="s">
        <v>105</v>
      </c>
      <c r="D204" s="73">
        <v>1</v>
      </c>
      <c r="E204" s="69"/>
    </row>
    <row r="205" spans="2:5" ht="12.75">
      <c r="B205" t="s">
        <v>197</v>
      </c>
      <c r="C205" t="s">
        <v>177</v>
      </c>
      <c r="D205" s="73">
        <v>1</v>
      </c>
      <c r="E205" s="69"/>
    </row>
    <row r="206" spans="2:5" ht="12.75">
      <c r="B206" t="s">
        <v>197</v>
      </c>
      <c r="C206" t="s">
        <v>97</v>
      </c>
      <c r="D206" s="73">
        <v>10</v>
      </c>
      <c r="E206" s="69"/>
    </row>
    <row r="207" spans="2:5" ht="12.75">
      <c r="B207" t="s">
        <v>197</v>
      </c>
      <c r="C207" t="s">
        <v>193</v>
      </c>
      <c r="D207" s="73">
        <v>7</v>
      </c>
      <c r="E207" s="69"/>
    </row>
    <row r="208" spans="2:5" ht="12.75">
      <c r="B208" t="s">
        <v>197</v>
      </c>
      <c r="C208" t="s">
        <v>139</v>
      </c>
      <c r="D208" s="73">
        <v>29</v>
      </c>
      <c r="E208" s="69"/>
    </row>
    <row r="209" spans="2:5" ht="12.75">
      <c r="B209" t="s">
        <v>197</v>
      </c>
      <c r="C209" t="s">
        <v>170</v>
      </c>
      <c r="D209" s="73">
        <v>1</v>
      </c>
      <c r="E209" s="69"/>
    </row>
    <row r="210" spans="2:5" ht="12.75">
      <c r="B210" t="s">
        <v>197</v>
      </c>
      <c r="C210" t="s">
        <v>286</v>
      </c>
      <c r="D210" s="73">
        <v>2</v>
      </c>
      <c r="E210" s="69"/>
    </row>
    <row r="211" spans="2:5" ht="12.75">
      <c r="B211" t="s">
        <v>197</v>
      </c>
      <c r="C211" t="s">
        <v>296</v>
      </c>
      <c r="D211" s="73">
        <v>19</v>
      </c>
      <c r="E211" s="69"/>
    </row>
    <row r="212" spans="2:5" ht="12.75">
      <c r="B212" t="s">
        <v>197</v>
      </c>
      <c r="C212" t="s">
        <v>186</v>
      </c>
      <c r="D212" s="73">
        <v>1</v>
      </c>
      <c r="E212" s="69"/>
    </row>
    <row r="213" spans="2:5" ht="12.75">
      <c r="B213" t="s">
        <v>197</v>
      </c>
      <c r="C213" t="s">
        <v>187</v>
      </c>
      <c r="D213" s="73">
        <v>5</v>
      </c>
      <c r="E213" s="69"/>
    </row>
    <row r="214" spans="2:5" ht="12.75">
      <c r="B214" t="s">
        <v>197</v>
      </c>
      <c r="C214" t="s">
        <v>194</v>
      </c>
      <c r="D214" s="73">
        <v>5</v>
      </c>
      <c r="E214" s="69"/>
    </row>
    <row r="215" spans="2:5" ht="12.75">
      <c r="B215" t="s">
        <v>197</v>
      </c>
      <c r="C215" t="s">
        <v>41</v>
      </c>
      <c r="D215" s="73">
        <v>228</v>
      </c>
      <c r="E215" s="69"/>
    </row>
    <row r="216" spans="2:5" ht="12.75">
      <c r="B216" t="s">
        <v>197</v>
      </c>
      <c r="C216" t="s">
        <v>99</v>
      </c>
      <c r="D216" s="73">
        <v>1</v>
      </c>
      <c r="E216" s="69"/>
    </row>
    <row r="217" spans="2:5" ht="12.75">
      <c r="B217" t="s">
        <v>197</v>
      </c>
      <c r="C217" t="s">
        <v>100</v>
      </c>
      <c r="D217" s="73">
        <v>1</v>
      </c>
      <c r="E217" s="69"/>
    </row>
    <row r="218" spans="2:5" ht="12.75">
      <c r="B218" t="s">
        <v>197</v>
      </c>
      <c r="C218" t="s">
        <v>101</v>
      </c>
      <c r="D218" s="73">
        <v>3</v>
      </c>
      <c r="E218" s="69"/>
    </row>
    <row r="219" spans="2:5" ht="12.75">
      <c r="B219" t="s">
        <v>197</v>
      </c>
      <c r="C219" t="s">
        <v>102</v>
      </c>
      <c r="D219" s="73">
        <v>5</v>
      </c>
      <c r="E219" s="69"/>
    </row>
    <row r="220" spans="2:5" ht="12.75">
      <c r="B220" t="s">
        <v>197</v>
      </c>
      <c r="C220" t="s">
        <v>202</v>
      </c>
      <c r="D220" s="73">
        <v>48</v>
      </c>
      <c r="E220" s="69"/>
    </row>
    <row r="221" spans="2:5" ht="12.75">
      <c r="B221" t="s">
        <v>197</v>
      </c>
      <c r="C221" t="s">
        <v>226</v>
      </c>
      <c r="D221" s="73">
        <v>5</v>
      </c>
      <c r="E221" s="69"/>
    </row>
    <row r="222" spans="2:5" ht="12.75">
      <c r="B222" s="68" t="s">
        <v>197</v>
      </c>
      <c r="C222" s="68" t="s">
        <v>53</v>
      </c>
      <c r="D222" s="72">
        <f>SUM(D182:D221)</f>
        <v>731</v>
      </c>
      <c r="E222" s="69"/>
    </row>
    <row r="223" ht="12.75">
      <c r="E223" s="69"/>
    </row>
    <row r="224" spans="2:5" ht="12.75">
      <c r="B224" t="s">
        <v>45</v>
      </c>
      <c r="C224" t="s">
        <v>76</v>
      </c>
      <c r="D224" s="73">
        <v>23</v>
      </c>
      <c r="E224" s="69"/>
    </row>
    <row r="225" spans="2:5" ht="12.75">
      <c r="B225" t="s">
        <v>45</v>
      </c>
      <c r="C225" t="s">
        <v>77</v>
      </c>
      <c r="D225" s="73">
        <v>1</v>
      </c>
      <c r="E225" s="69"/>
    </row>
    <row r="226" spans="2:5" ht="12.75">
      <c r="B226" t="s">
        <v>45</v>
      </c>
      <c r="C226" t="s">
        <v>80</v>
      </c>
      <c r="D226" s="73">
        <v>46</v>
      </c>
      <c r="E226" s="69"/>
    </row>
    <row r="227" spans="2:5" ht="12.75">
      <c r="B227" t="s">
        <v>45</v>
      </c>
      <c r="C227" t="s">
        <v>189</v>
      </c>
      <c r="D227" s="73">
        <v>1</v>
      </c>
      <c r="E227" s="69"/>
    </row>
    <row r="228" spans="2:5" ht="12.75">
      <c r="B228" t="s">
        <v>45</v>
      </c>
      <c r="C228" t="s">
        <v>190</v>
      </c>
      <c r="D228" s="73">
        <v>1</v>
      </c>
      <c r="E228" s="69"/>
    </row>
    <row r="229" spans="2:5" ht="12.75">
      <c r="B229" t="s">
        <v>45</v>
      </c>
      <c r="C229" t="s">
        <v>309</v>
      </c>
      <c r="D229" s="73">
        <v>1</v>
      </c>
      <c r="E229" s="69"/>
    </row>
    <row r="230" spans="2:5" ht="12.75">
      <c r="B230" t="s">
        <v>45</v>
      </c>
      <c r="C230" t="s">
        <v>85</v>
      </c>
      <c r="D230" s="73">
        <v>1</v>
      </c>
      <c r="E230" s="69"/>
    </row>
    <row r="231" spans="2:5" ht="12.75">
      <c r="B231" t="s">
        <v>45</v>
      </c>
      <c r="C231" t="s">
        <v>297</v>
      </c>
      <c r="D231" s="73">
        <v>2</v>
      </c>
      <c r="E231" s="69"/>
    </row>
    <row r="232" spans="2:5" ht="12.75">
      <c r="B232" t="s">
        <v>45</v>
      </c>
      <c r="C232" t="s">
        <v>86</v>
      </c>
      <c r="D232" s="73">
        <v>4</v>
      </c>
      <c r="E232" s="69"/>
    </row>
    <row r="233" spans="2:5" ht="12.75">
      <c r="B233" t="s">
        <v>45</v>
      </c>
      <c r="C233" t="s">
        <v>31</v>
      </c>
      <c r="D233" s="73">
        <v>34</v>
      </c>
      <c r="E233" s="69"/>
    </row>
    <row r="234" spans="2:5" ht="12.75">
      <c r="B234" t="s">
        <v>45</v>
      </c>
      <c r="C234" t="s">
        <v>316</v>
      </c>
      <c r="D234" s="73">
        <v>1</v>
      </c>
      <c r="E234" s="69"/>
    </row>
    <row r="235" spans="2:5" ht="12.75">
      <c r="B235" t="s">
        <v>45</v>
      </c>
      <c r="C235" t="s">
        <v>141</v>
      </c>
      <c r="D235" s="73">
        <v>25</v>
      </c>
      <c r="E235" s="69"/>
    </row>
    <row r="236" spans="2:5" ht="12.75">
      <c r="B236" t="s">
        <v>45</v>
      </c>
      <c r="C236" t="s">
        <v>317</v>
      </c>
      <c r="D236" s="73">
        <v>2</v>
      </c>
      <c r="E236" s="69"/>
    </row>
    <row r="237" spans="2:5" ht="12.75">
      <c r="B237" t="s">
        <v>45</v>
      </c>
      <c r="C237" t="s">
        <v>203</v>
      </c>
      <c r="D237" s="73">
        <v>4</v>
      </c>
      <c r="E237" s="69"/>
    </row>
    <row r="238" spans="2:5" ht="12.75">
      <c r="B238" t="s">
        <v>45</v>
      </c>
      <c r="C238" t="s">
        <v>204</v>
      </c>
      <c r="D238" s="73">
        <v>7</v>
      </c>
      <c r="E238" s="69"/>
    </row>
    <row r="239" spans="2:5" ht="12.75">
      <c r="B239" t="s">
        <v>45</v>
      </c>
      <c r="C239" t="s">
        <v>298</v>
      </c>
      <c r="D239" s="73">
        <v>2</v>
      </c>
      <c r="E239" s="69"/>
    </row>
    <row r="240" spans="2:5" ht="12.75">
      <c r="B240" t="s">
        <v>45</v>
      </c>
      <c r="C240" t="s">
        <v>318</v>
      </c>
      <c r="D240" s="73">
        <v>2</v>
      </c>
      <c r="E240" s="69"/>
    </row>
    <row r="241" spans="2:5" ht="12.75">
      <c r="B241" t="s">
        <v>45</v>
      </c>
      <c r="C241" t="s">
        <v>205</v>
      </c>
      <c r="D241" s="73">
        <v>4</v>
      </c>
      <c r="E241" s="69"/>
    </row>
    <row r="242" spans="2:5" ht="12.75">
      <c r="B242" t="s">
        <v>45</v>
      </c>
      <c r="C242" t="s">
        <v>96</v>
      </c>
      <c r="D242" s="73">
        <v>32</v>
      </c>
      <c r="E242" s="69"/>
    </row>
    <row r="243" spans="2:5" ht="12.75">
      <c r="B243" t="s">
        <v>45</v>
      </c>
      <c r="C243" t="s">
        <v>193</v>
      </c>
      <c r="D243" s="73">
        <v>1</v>
      </c>
      <c r="E243" s="69"/>
    </row>
    <row r="244" spans="2:5" ht="12.75">
      <c r="B244" t="s">
        <v>45</v>
      </c>
      <c r="C244" t="s">
        <v>98</v>
      </c>
      <c r="D244" s="73">
        <v>46</v>
      </c>
      <c r="E244" s="69"/>
    </row>
    <row r="245" spans="2:5" ht="12.75">
      <c r="B245" t="s">
        <v>45</v>
      </c>
      <c r="C245" t="s">
        <v>206</v>
      </c>
      <c r="D245" s="73">
        <v>7</v>
      </c>
      <c r="E245" s="69"/>
    </row>
    <row r="246" spans="2:5" ht="12.75">
      <c r="B246" t="s">
        <v>45</v>
      </c>
      <c r="C246" t="s">
        <v>169</v>
      </c>
      <c r="D246" s="73">
        <v>46</v>
      </c>
      <c r="E246" s="69"/>
    </row>
    <row r="247" spans="2:5" ht="12.75">
      <c r="B247" t="s">
        <v>45</v>
      </c>
      <c r="C247" t="s">
        <v>207</v>
      </c>
      <c r="D247" s="73">
        <v>7</v>
      </c>
      <c r="E247" s="69"/>
    </row>
    <row r="248" spans="2:5" ht="12.75">
      <c r="B248" t="s">
        <v>45</v>
      </c>
      <c r="C248" t="s">
        <v>101</v>
      </c>
      <c r="D248" s="73">
        <v>28</v>
      </c>
      <c r="E248" s="69"/>
    </row>
    <row r="249" spans="2:5" ht="12.75">
      <c r="B249" t="s">
        <v>45</v>
      </c>
      <c r="C249" t="s">
        <v>102</v>
      </c>
      <c r="D249" s="73">
        <v>3</v>
      </c>
      <c r="E249" s="69"/>
    </row>
    <row r="250" spans="2:5" ht="12.75">
      <c r="B250" t="s">
        <v>45</v>
      </c>
      <c r="C250" t="s">
        <v>226</v>
      </c>
      <c r="D250" s="73">
        <v>6</v>
      </c>
      <c r="E250" s="69"/>
    </row>
    <row r="251" spans="2:5" ht="12.75">
      <c r="B251" s="68" t="s">
        <v>45</v>
      </c>
      <c r="C251" s="68" t="s">
        <v>53</v>
      </c>
      <c r="D251" s="72">
        <f>SUM(D224:D250)</f>
        <v>337</v>
      </c>
      <c r="E251" s="69"/>
    </row>
    <row r="252" ht="12.75">
      <c r="E252" s="69"/>
    </row>
    <row r="253" spans="2:5" ht="12.75">
      <c r="B253" s="68" t="s">
        <v>53</v>
      </c>
      <c r="C253" s="68" t="s">
        <v>53</v>
      </c>
      <c r="D253" s="72">
        <f>D27+D32+D60+D71+D89+D106+D133+D150+D165+D171+D176+D180+D222+D251</f>
        <v>3147</v>
      </c>
      <c r="E253" s="69"/>
    </row>
    <row r="255" spans="2:4" ht="12.75">
      <c r="B255" s="56" t="s">
        <v>299</v>
      </c>
      <c r="C255" s="97" t="s">
        <v>303</v>
      </c>
      <c r="D255" s="97"/>
    </row>
    <row r="256" spans="2:4" ht="12.75">
      <c r="B256" s="56" t="s">
        <v>54</v>
      </c>
      <c r="C256" s="97"/>
      <c r="D256" s="97"/>
    </row>
    <row r="257" spans="2:4" ht="12.75">
      <c r="B257" s="56" t="s">
        <v>302</v>
      </c>
      <c r="C257" s="71"/>
      <c r="D257" s="77"/>
    </row>
    <row r="258" spans="2:4" ht="12.75">
      <c r="B258" s="70" t="s">
        <v>300</v>
      </c>
      <c r="C258"/>
      <c r="D258" s="73"/>
    </row>
  </sheetData>
  <sheetProtection/>
  <mergeCells count="5">
    <mergeCell ref="B2:D2"/>
    <mergeCell ref="B1:D1"/>
    <mergeCell ref="B3:D3"/>
    <mergeCell ref="C255:D255"/>
    <mergeCell ref="C256:D256"/>
  </mergeCells>
  <conditionalFormatting sqref="D31">
    <cfRule type="expression" priority="18" dxfId="0" stopIfTrue="1">
      <formula>"Total"</formula>
    </cfRule>
  </conditionalFormatting>
  <conditionalFormatting sqref="D27">
    <cfRule type="expression" priority="17" dxfId="0" stopIfTrue="1">
      <formula>"Total"</formula>
    </cfRule>
  </conditionalFormatting>
  <conditionalFormatting sqref="D32">
    <cfRule type="expression" priority="16" dxfId="0" stopIfTrue="1">
      <formula>"Total"</formula>
    </cfRule>
  </conditionalFormatting>
  <conditionalFormatting sqref="D60">
    <cfRule type="expression" priority="15" dxfId="0" stopIfTrue="1">
      <formula>"Total"</formula>
    </cfRule>
  </conditionalFormatting>
  <conditionalFormatting sqref="D71">
    <cfRule type="expression" priority="14" dxfId="0" stopIfTrue="1">
      <formula>"Total"</formula>
    </cfRule>
  </conditionalFormatting>
  <conditionalFormatting sqref="D89">
    <cfRule type="expression" priority="13" dxfId="0" stopIfTrue="1">
      <formula>"Total"</formula>
    </cfRule>
  </conditionalFormatting>
  <conditionalFormatting sqref="D106">
    <cfRule type="expression" priority="12" dxfId="0" stopIfTrue="1">
      <formula>"Total"</formula>
    </cfRule>
  </conditionalFormatting>
  <conditionalFormatting sqref="D133">
    <cfRule type="expression" priority="11" dxfId="0" stopIfTrue="1">
      <formula>"Total"</formula>
    </cfRule>
  </conditionalFormatting>
  <conditionalFormatting sqref="D150">
    <cfRule type="expression" priority="10" dxfId="0" stopIfTrue="1">
      <formula>"Total"</formula>
    </cfRule>
  </conditionalFormatting>
  <conditionalFormatting sqref="D165">
    <cfRule type="expression" priority="9" dxfId="0" stopIfTrue="1">
      <formula>"Total"</formula>
    </cfRule>
  </conditionalFormatting>
  <conditionalFormatting sqref="D171">
    <cfRule type="expression" priority="8" dxfId="0" stopIfTrue="1">
      <formula>"Total"</formula>
    </cfRule>
  </conditionalFormatting>
  <conditionalFormatting sqref="D176">
    <cfRule type="expression" priority="7" dxfId="0" stopIfTrue="1">
      <formula>"Total"</formula>
    </cfRule>
  </conditionalFormatting>
  <conditionalFormatting sqref="D180">
    <cfRule type="expression" priority="6" dxfId="0" stopIfTrue="1">
      <formula>"Total"</formula>
    </cfRule>
  </conditionalFormatting>
  <conditionalFormatting sqref="D222">
    <cfRule type="expression" priority="5" dxfId="0" stopIfTrue="1">
      <formula>"Total"</formula>
    </cfRule>
  </conditionalFormatting>
  <conditionalFormatting sqref="D251">
    <cfRule type="expression" priority="4" dxfId="0" stopIfTrue="1">
      <formula>"Total"</formula>
    </cfRule>
  </conditionalFormatting>
  <conditionalFormatting sqref="D253">
    <cfRule type="expression" priority="1" dxfId="0" stopIfTrue="1">
      <formula>"Total"</formula>
    </cfRule>
  </conditionalFormatting>
  <printOptions/>
  <pageMargins left="0.5" right="0.5" top="0.54" bottom="0.52" header="0.5" footer="0.5"/>
  <pageSetup fitToWidth="2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T39"/>
  <sheetViews>
    <sheetView showGridLines="0" zoomScalePageLayoutView="0" workbookViewId="0" topLeftCell="A1">
      <pane xSplit="1" topLeftCell="V1" activePane="topRight" state="frozen"/>
      <selection pane="topLeft" activeCell="A1" sqref="A1"/>
      <selection pane="topRight" activeCell="W43" sqref="W43"/>
    </sheetView>
  </sheetViews>
  <sheetFormatPr defaultColWidth="9.140625" defaultRowHeight="12.75"/>
  <cols>
    <col min="1" max="1" width="56.421875" style="0" bestFit="1" customWidth="1"/>
    <col min="2" max="2" width="5.57421875" style="0" customWidth="1"/>
    <col min="3" max="3" width="4.8515625" style="0" customWidth="1"/>
    <col min="4" max="4" width="4.00390625" style="0" customWidth="1"/>
    <col min="5" max="5" width="9.28125" style="0" bestFit="1" customWidth="1"/>
    <col min="6" max="6" width="5.57421875" style="0" customWidth="1"/>
    <col min="7" max="7" width="4.8515625" style="0" customWidth="1"/>
    <col min="8" max="8" width="4.00390625" style="0" customWidth="1"/>
    <col min="9" max="9" width="9.28125" style="0" bestFit="1" customWidth="1"/>
    <col min="10" max="10" width="5.57421875" style="0" customWidth="1"/>
    <col min="11" max="11" width="4.8515625" style="0" customWidth="1"/>
    <col min="12" max="12" width="4.00390625" style="0" customWidth="1"/>
    <col min="13" max="13" width="9.28125" style="0" bestFit="1" customWidth="1"/>
    <col min="14" max="14" width="5.57421875" style="0" customWidth="1"/>
    <col min="15" max="15" width="4.8515625" style="0" customWidth="1"/>
    <col min="16" max="16" width="4.00390625" style="0" customWidth="1"/>
    <col min="17" max="17" width="9.28125" style="0" bestFit="1" customWidth="1"/>
    <col min="18" max="18" width="5.57421875" style="0" customWidth="1"/>
    <col min="19" max="19" width="4.8515625" style="0" customWidth="1"/>
    <col min="20" max="20" width="4.00390625" style="0" customWidth="1"/>
    <col min="21" max="21" width="9.28125" style="0" bestFit="1" customWidth="1"/>
    <col min="22" max="22" width="5.57421875" style="0" customWidth="1"/>
    <col min="23" max="23" width="4.8515625" style="0" customWidth="1"/>
    <col min="24" max="24" width="4.00390625" style="0" customWidth="1"/>
    <col min="25" max="25" width="9.28125" style="0" bestFit="1" customWidth="1"/>
    <col min="26" max="26" width="5.57421875" style="0" customWidth="1"/>
    <col min="27" max="27" width="4.8515625" style="0" customWidth="1"/>
    <col min="28" max="28" width="4.00390625" style="0" customWidth="1"/>
    <col min="29" max="29" width="9.28125" style="0" bestFit="1" customWidth="1"/>
    <col min="30" max="30" width="5.57421875" style="0" customWidth="1"/>
    <col min="31" max="31" width="4.8515625" style="0" customWidth="1"/>
    <col min="32" max="32" width="4.00390625" style="0" customWidth="1"/>
    <col min="33" max="33" width="9.28125" style="0" bestFit="1" customWidth="1"/>
    <col min="34" max="34" width="5.57421875" style="0" customWidth="1"/>
    <col min="35" max="35" width="4.8515625" style="0" customWidth="1"/>
    <col min="36" max="36" width="4.00390625" style="0" customWidth="1"/>
    <col min="37" max="37" width="9.28125" style="0" bestFit="1" customWidth="1"/>
    <col min="38" max="38" width="5.57421875" style="0" customWidth="1"/>
    <col min="39" max="39" width="4.8515625" style="0" customWidth="1"/>
    <col min="40" max="40" width="4.00390625" style="0" customWidth="1"/>
    <col min="41" max="41" width="9.28125" style="0" bestFit="1" customWidth="1"/>
    <col min="42" max="42" width="5.57421875" style="0" customWidth="1"/>
    <col min="43" max="43" width="4.8515625" style="0" customWidth="1"/>
    <col min="44" max="44" width="4.00390625" style="0" customWidth="1"/>
    <col min="45" max="45" width="9.28125" style="0" bestFit="1" customWidth="1"/>
    <col min="46" max="46" width="11.7109375" style="1" bestFit="1" customWidth="1"/>
    <col min="47" max="47" width="11.57421875" style="1" customWidth="1"/>
  </cols>
  <sheetData>
    <row r="3" ht="13.5" thickBot="1"/>
    <row r="4" spans="1:46" ht="12.75">
      <c r="A4" s="21" t="s">
        <v>48</v>
      </c>
      <c r="B4" s="30" t="s">
        <v>50</v>
      </c>
      <c r="C4" s="31"/>
      <c r="D4" s="31"/>
      <c r="E4" s="33" t="s">
        <v>51</v>
      </c>
      <c r="F4" s="34" t="s">
        <v>0</v>
      </c>
      <c r="G4" s="35"/>
      <c r="H4" s="35"/>
      <c r="I4" s="33" t="s">
        <v>52</v>
      </c>
      <c r="J4" s="30" t="s">
        <v>1</v>
      </c>
      <c r="K4" s="31"/>
      <c r="L4" s="31"/>
      <c r="M4" s="32"/>
      <c r="N4" s="30" t="s">
        <v>2</v>
      </c>
      <c r="O4" s="31"/>
      <c r="P4" s="31"/>
      <c r="Q4" s="32"/>
      <c r="R4" s="30" t="s">
        <v>3</v>
      </c>
      <c r="S4" s="31"/>
      <c r="T4" s="31"/>
      <c r="U4" s="32"/>
      <c r="V4" s="30" t="s">
        <v>4</v>
      </c>
      <c r="W4" s="31"/>
      <c r="X4" s="31"/>
      <c r="Y4" s="32"/>
      <c r="Z4" s="30" t="s">
        <v>5</v>
      </c>
      <c r="AA4" s="31"/>
      <c r="AB4" s="31"/>
      <c r="AC4" s="32"/>
      <c r="AD4" s="30" t="s">
        <v>6</v>
      </c>
      <c r="AE4" s="31"/>
      <c r="AF4" s="31"/>
      <c r="AG4" s="32"/>
      <c r="AH4" s="30" t="s">
        <v>7</v>
      </c>
      <c r="AI4" s="31"/>
      <c r="AJ4" s="31"/>
      <c r="AK4" s="32"/>
      <c r="AL4" s="30" t="s">
        <v>8</v>
      </c>
      <c r="AM4" s="31"/>
      <c r="AN4" s="31"/>
      <c r="AO4" s="32"/>
      <c r="AP4" s="30" t="s">
        <v>9</v>
      </c>
      <c r="AQ4" s="31"/>
      <c r="AR4" s="31"/>
      <c r="AS4" s="32"/>
      <c r="AT4" s="3" t="s">
        <v>10</v>
      </c>
    </row>
    <row r="5" spans="1:46" s="8" customFormat="1" ht="13.5" thickBot="1">
      <c r="A5" s="26" t="s">
        <v>11</v>
      </c>
      <c r="B5" s="27" t="s">
        <v>12</v>
      </c>
      <c r="C5" s="28" t="s">
        <v>13</v>
      </c>
      <c r="D5" s="29" t="s">
        <v>14</v>
      </c>
      <c r="E5" s="51" t="s">
        <v>49</v>
      </c>
      <c r="F5" s="36" t="s">
        <v>12</v>
      </c>
      <c r="G5" s="37" t="s">
        <v>13</v>
      </c>
      <c r="H5" s="38" t="s">
        <v>14</v>
      </c>
      <c r="I5" s="51" t="s">
        <v>49</v>
      </c>
      <c r="J5" s="27" t="s">
        <v>12</v>
      </c>
      <c r="K5" s="28" t="s">
        <v>13</v>
      </c>
      <c r="L5" s="29" t="s">
        <v>14</v>
      </c>
      <c r="M5" s="51" t="s">
        <v>49</v>
      </c>
      <c r="N5" s="36" t="s">
        <v>12</v>
      </c>
      <c r="O5" s="37" t="s">
        <v>13</v>
      </c>
      <c r="P5" s="38" t="s">
        <v>14</v>
      </c>
      <c r="Q5" s="51" t="s">
        <v>49</v>
      </c>
      <c r="R5" s="36" t="s">
        <v>12</v>
      </c>
      <c r="S5" s="37" t="s">
        <v>13</v>
      </c>
      <c r="T5" s="38" t="s">
        <v>14</v>
      </c>
      <c r="U5" s="51" t="s">
        <v>49</v>
      </c>
      <c r="V5" s="36" t="s">
        <v>12</v>
      </c>
      <c r="W5" s="37" t="s">
        <v>13</v>
      </c>
      <c r="X5" s="38" t="s">
        <v>14</v>
      </c>
      <c r="Y5" s="51" t="s">
        <v>49</v>
      </c>
      <c r="Z5" s="36" t="s">
        <v>12</v>
      </c>
      <c r="AA5" s="37" t="s">
        <v>13</v>
      </c>
      <c r="AB5" s="38" t="s">
        <v>14</v>
      </c>
      <c r="AC5" s="51" t="s">
        <v>49</v>
      </c>
      <c r="AD5" s="36" t="s">
        <v>12</v>
      </c>
      <c r="AE5" s="37" t="s">
        <v>13</v>
      </c>
      <c r="AF5" s="38" t="s">
        <v>14</v>
      </c>
      <c r="AG5" s="51" t="s">
        <v>49</v>
      </c>
      <c r="AH5" s="36" t="s">
        <v>12</v>
      </c>
      <c r="AI5" s="37" t="s">
        <v>13</v>
      </c>
      <c r="AJ5" s="38" t="s">
        <v>14</v>
      </c>
      <c r="AK5" s="51" t="s">
        <v>49</v>
      </c>
      <c r="AL5" s="36" t="s">
        <v>12</v>
      </c>
      <c r="AM5" s="37" t="s">
        <v>13</v>
      </c>
      <c r="AN5" s="38" t="s">
        <v>14</v>
      </c>
      <c r="AO5" s="51" t="s">
        <v>49</v>
      </c>
      <c r="AP5" s="36" t="s">
        <v>12</v>
      </c>
      <c r="AQ5" s="37" t="s">
        <v>13</v>
      </c>
      <c r="AR5" s="38" t="s">
        <v>14</v>
      </c>
      <c r="AS5" s="51" t="s">
        <v>49</v>
      </c>
      <c r="AT5" s="7"/>
    </row>
    <row r="6" spans="1:46" ht="12.75">
      <c r="A6" s="22" t="s">
        <v>15</v>
      </c>
      <c r="B6" s="23"/>
      <c r="C6" s="24"/>
      <c r="D6" s="25">
        <v>7</v>
      </c>
      <c r="E6" s="52">
        <v>7</v>
      </c>
      <c r="F6" s="39"/>
      <c r="G6" s="40"/>
      <c r="H6" s="41">
        <v>5</v>
      </c>
      <c r="I6" s="52">
        <v>5</v>
      </c>
      <c r="J6" s="23"/>
      <c r="K6" s="24"/>
      <c r="L6" s="25">
        <v>4</v>
      </c>
      <c r="M6" s="52">
        <v>4</v>
      </c>
      <c r="N6" s="39"/>
      <c r="O6" s="40"/>
      <c r="P6" s="41">
        <v>4</v>
      </c>
      <c r="Q6" s="52">
        <v>4</v>
      </c>
      <c r="R6" s="39"/>
      <c r="S6" s="40"/>
      <c r="T6" s="41">
        <v>6</v>
      </c>
      <c r="U6" s="52">
        <v>6</v>
      </c>
      <c r="V6" s="39"/>
      <c r="W6" s="40"/>
      <c r="X6" s="41">
        <v>8</v>
      </c>
      <c r="Y6" s="52">
        <v>8</v>
      </c>
      <c r="Z6" s="39"/>
      <c r="AA6" s="40"/>
      <c r="AB6" s="41">
        <v>4</v>
      </c>
      <c r="AC6" s="52">
        <v>4</v>
      </c>
      <c r="AD6" s="39"/>
      <c r="AE6" s="40"/>
      <c r="AF6" s="41"/>
      <c r="AG6" s="52"/>
      <c r="AH6" s="39"/>
      <c r="AI6" s="40"/>
      <c r="AJ6" s="41"/>
      <c r="AK6" s="52"/>
      <c r="AL6" s="39"/>
      <c r="AM6" s="40"/>
      <c r="AN6" s="41"/>
      <c r="AO6" s="52"/>
      <c r="AP6" s="39"/>
      <c r="AQ6" s="40"/>
      <c r="AR6" s="41"/>
      <c r="AS6" s="52"/>
      <c r="AT6" s="4">
        <v>38</v>
      </c>
    </row>
    <row r="7" spans="1:46" ht="12.75">
      <c r="A7" s="5" t="s">
        <v>16</v>
      </c>
      <c r="B7" s="9">
        <v>33</v>
      </c>
      <c r="C7" s="2"/>
      <c r="D7" s="6"/>
      <c r="E7" s="53">
        <v>33</v>
      </c>
      <c r="F7" s="42">
        <v>26</v>
      </c>
      <c r="G7" s="43"/>
      <c r="H7" s="44">
        <v>1</v>
      </c>
      <c r="I7" s="53">
        <v>27</v>
      </c>
      <c r="J7" s="9">
        <v>28</v>
      </c>
      <c r="K7" s="2"/>
      <c r="L7" s="6">
        <v>2</v>
      </c>
      <c r="M7" s="53">
        <v>30</v>
      </c>
      <c r="N7" s="42">
        <v>42</v>
      </c>
      <c r="O7" s="43"/>
      <c r="P7" s="44"/>
      <c r="Q7" s="53">
        <v>42</v>
      </c>
      <c r="R7" s="42">
        <v>41</v>
      </c>
      <c r="S7" s="43"/>
      <c r="T7" s="44"/>
      <c r="U7" s="53">
        <v>41</v>
      </c>
      <c r="V7" s="42">
        <v>29</v>
      </c>
      <c r="W7" s="43"/>
      <c r="X7" s="44">
        <v>1</v>
      </c>
      <c r="Y7" s="53">
        <v>30</v>
      </c>
      <c r="Z7" s="42">
        <v>43</v>
      </c>
      <c r="AA7" s="43"/>
      <c r="AB7" s="44">
        <v>2</v>
      </c>
      <c r="AC7" s="53">
        <v>45</v>
      </c>
      <c r="AD7" s="42">
        <v>57</v>
      </c>
      <c r="AE7" s="43"/>
      <c r="AF7" s="44">
        <v>4</v>
      </c>
      <c r="AG7" s="53">
        <v>61</v>
      </c>
      <c r="AH7" s="42">
        <v>52</v>
      </c>
      <c r="AI7" s="43"/>
      <c r="AJ7" s="44">
        <v>6</v>
      </c>
      <c r="AK7" s="53">
        <v>58</v>
      </c>
      <c r="AL7" s="42">
        <v>42</v>
      </c>
      <c r="AM7" s="43"/>
      <c r="AN7" s="44">
        <v>7</v>
      </c>
      <c r="AO7" s="53">
        <v>49</v>
      </c>
      <c r="AP7" s="42">
        <v>65</v>
      </c>
      <c r="AQ7" s="43"/>
      <c r="AR7" s="44">
        <v>4</v>
      </c>
      <c r="AS7" s="53">
        <v>69</v>
      </c>
      <c r="AT7" s="4">
        <v>485</v>
      </c>
    </row>
    <row r="8" spans="1:46" ht="12.75">
      <c r="A8" s="5" t="s">
        <v>17</v>
      </c>
      <c r="B8" s="9">
        <v>19</v>
      </c>
      <c r="C8" s="2"/>
      <c r="D8" s="6"/>
      <c r="E8" s="53">
        <v>19</v>
      </c>
      <c r="F8" s="42">
        <v>22</v>
      </c>
      <c r="G8" s="43"/>
      <c r="H8" s="44">
        <v>4</v>
      </c>
      <c r="I8" s="53">
        <v>26</v>
      </c>
      <c r="J8" s="9">
        <v>46</v>
      </c>
      <c r="K8" s="2"/>
      <c r="L8" s="6">
        <v>2</v>
      </c>
      <c r="M8" s="53">
        <v>48</v>
      </c>
      <c r="N8" s="42">
        <v>51</v>
      </c>
      <c r="O8" s="43"/>
      <c r="P8" s="44">
        <v>6</v>
      </c>
      <c r="Q8" s="53">
        <v>57</v>
      </c>
      <c r="R8" s="42">
        <v>34</v>
      </c>
      <c r="S8" s="43"/>
      <c r="T8" s="44">
        <v>4</v>
      </c>
      <c r="U8" s="53">
        <v>38</v>
      </c>
      <c r="V8" s="42">
        <v>35</v>
      </c>
      <c r="W8" s="43"/>
      <c r="X8" s="44">
        <v>3</v>
      </c>
      <c r="Y8" s="53">
        <v>38</v>
      </c>
      <c r="Z8" s="42">
        <v>22</v>
      </c>
      <c r="AA8" s="43"/>
      <c r="AB8" s="44">
        <v>6</v>
      </c>
      <c r="AC8" s="53">
        <v>28</v>
      </c>
      <c r="AD8" s="42">
        <v>47</v>
      </c>
      <c r="AE8" s="43"/>
      <c r="AF8" s="44">
        <v>6</v>
      </c>
      <c r="AG8" s="53">
        <v>53</v>
      </c>
      <c r="AH8" s="42">
        <v>54</v>
      </c>
      <c r="AI8" s="43"/>
      <c r="AJ8" s="44">
        <v>5</v>
      </c>
      <c r="AK8" s="53">
        <v>59</v>
      </c>
      <c r="AL8" s="42">
        <v>58</v>
      </c>
      <c r="AM8" s="43"/>
      <c r="AN8" s="44">
        <v>3</v>
      </c>
      <c r="AO8" s="53">
        <v>61</v>
      </c>
      <c r="AP8" s="42">
        <v>55</v>
      </c>
      <c r="AQ8" s="43"/>
      <c r="AR8" s="44">
        <v>9</v>
      </c>
      <c r="AS8" s="53">
        <v>64</v>
      </c>
      <c r="AT8" s="4">
        <v>491</v>
      </c>
    </row>
    <row r="9" spans="1:46" ht="12.75">
      <c r="A9" s="5" t="s">
        <v>18</v>
      </c>
      <c r="B9" s="9">
        <v>20</v>
      </c>
      <c r="C9" s="2"/>
      <c r="D9" s="6"/>
      <c r="E9" s="53">
        <v>20</v>
      </c>
      <c r="F9" s="42">
        <v>15</v>
      </c>
      <c r="G9" s="43"/>
      <c r="H9" s="44">
        <v>1</v>
      </c>
      <c r="I9" s="53">
        <v>16</v>
      </c>
      <c r="J9" s="9">
        <v>21</v>
      </c>
      <c r="K9" s="2"/>
      <c r="L9" s="6">
        <v>4</v>
      </c>
      <c r="M9" s="53">
        <v>25</v>
      </c>
      <c r="N9" s="42">
        <v>20</v>
      </c>
      <c r="O9" s="43"/>
      <c r="P9" s="44">
        <v>2</v>
      </c>
      <c r="Q9" s="53">
        <v>22</v>
      </c>
      <c r="R9" s="42">
        <v>21</v>
      </c>
      <c r="S9" s="43"/>
      <c r="T9" s="44">
        <v>3</v>
      </c>
      <c r="U9" s="53">
        <v>24</v>
      </c>
      <c r="V9" s="42">
        <v>30</v>
      </c>
      <c r="W9" s="43"/>
      <c r="X9" s="44"/>
      <c r="Y9" s="53">
        <v>30</v>
      </c>
      <c r="Z9" s="42">
        <v>24</v>
      </c>
      <c r="AA9" s="43">
        <v>2</v>
      </c>
      <c r="AB9" s="44">
        <v>4</v>
      </c>
      <c r="AC9" s="53">
        <v>30</v>
      </c>
      <c r="AD9" s="42">
        <v>27</v>
      </c>
      <c r="AE9" s="43"/>
      <c r="AF9" s="44">
        <v>2</v>
      </c>
      <c r="AG9" s="53">
        <v>29</v>
      </c>
      <c r="AH9" s="42">
        <v>29</v>
      </c>
      <c r="AI9" s="43">
        <v>1</v>
      </c>
      <c r="AJ9" s="44">
        <v>4</v>
      </c>
      <c r="AK9" s="53">
        <v>34</v>
      </c>
      <c r="AL9" s="42">
        <v>25</v>
      </c>
      <c r="AM9" s="43">
        <v>2</v>
      </c>
      <c r="AN9" s="44">
        <v>4</v>
      </c>
      <c r="AO9" s="53">
        <v>31</v>
      </c>
      <c r="AP9" s="42">
        <v>17</v>
      </c>
      <c r="AQ9" s="43">
        <v>1</v>
      </c>
      <c r="AR9" s="44">
        <v>2</v>
      </c>
      <c r="AS9" s="53">
        <v>20</v>
      </c>
      <c r="AT9" s="4">
        <v>281</v>
      </c>
    </row>
    <row r="10" spans="1:46" ht="12.75">
      <c r="A10" s="5" t="s">
        <v>19</v>
      </c>
      <c r="B10" s="9">
        <v>84</v>
      </c>
      <c r="C10" s="2">
        <v>12</v>
      </c>
      <c r="D10" s="6">
        <v>37</v>
      </c>
      <c r="E10" s="53">
        <v>133</v>
      </c>
      <c r="F10" s="42">
        <v>126</v>
      </c>
      <c r="G10" s="43">
        <v>26</v>
      </c>
      <c r="H10" s="44">
        <v>47</v>
      </c>
      <c r="I10" s="53">
        <v>199</v>
      </c>
      <c r="J10" s="9">
        <v>139</v>
      </c>
      <c r="K10" s="2">
        <v>27</v>
      </c>
      <c r="L10" s="6">
        <v>50</v>
      </c>
      <c r="M10" s="53">
        <v>216</v>
      </c>
      <c r="N10" s="42">
        <v>144</v>
      </c>
      <c r="O10" s="43">
        <v>23</v>
      </c>
      <c r="P10" s="44">
        <v>61</v>
      </c>
      <c r="Q10" s="53">
        <v>228</v>
      </c>
      <c r="R10" s="42">
        <v>162</v>
      </c>
      <c r="S10" s="43">
        <v>13</v>
      </c>
      <c r="T10" s="44">
        <v>51</v>
      </c>
      <c r="U10" s="53">
        <v>226</v>
      </c>
      <c r="V10" s="42">
        <v>168</v>
      </c>
      <c r="W10" s="43">
        <v>20</v>
      </c>
      <c r="X10" s="44">
        <v>55</v>
      </c>
      <c r="Y10" s="53">
        <v>243</v>
      </c>
      <c r="Z10" s="42">
        <v>151</v>
      </c>
      <c r="AA10" s="43">
        <v>20</v>
      </c>
      <c r="AB10" s="44">
        <v>55</v>
      </c>
      <c r="AC10" s="53">
        <v>226</v>
      </c>
      <c r="AD10" s="42">
        <v>191</v>
      </c>
      <c r="AE10" s="43">
        <v>28</v>
      </c>
      <c r="AF10" s="44">
        <v>57</v>
      </c>
      <c r="AG10" s="53">
        <v>276</v>
      </c>
      <c r="AH10" s="42">
        <v>188</v>
      </c>
      <c r="AI10" s="43">
        <v>16</v>
      </c>
      <c r="AJ10" s="44">
        <v>55</v>
      </c>
      <c r="AK10" s="53">
        <v>259</v>
      </c>
      <c r="AL10" s="42">
        <v>247</v>
      </c>
      <c r="AM10" s="43">
        <v>29</v>
      </c>
      <c r="AN10" s="44">
        <v>68</v>
      </c>
      <c r="AO10" s="53">
        <v>344</v>
      </c>
      <c r="AP10" s="42">
        <v>241</v>
      </c>
      <c r="AQ10" s="43">
        <v>19</v>
      </c>
      <c r="AR10" s="44">
        <v>70</v>
      </c>
      <c r="AS10" s="53">
        <v>330</v>
      </c>
      <c r="AT10" s="4">
        <v>2680</v>
      </c>
    </row>
    <row r="11" spans="1:46" ht="12.75">
      <c r="A11" s="5" t="s">
        <v>20</v>
      </c>
      <c r="B11" s="9">
        <v>662</v>
      </c>
      <c r="C11" s="2">
        <v>57</v>
      </c>
      <c r="D11" s="6">
        <v>30</v>
      </c>
      <c r="E11" s="53">
        <v>749</v>
      </c>
      <c r="F11" s="42">
        <v>804</v>
      </c>
      <c r="G11" s="43">
        <v>57</v>
      </c>
      <c r="H11" s="44">
        <v>54</v>
      </c>
      <c r="I11" s="53">
        <v>915</v>
      </c>
      <c r="J11" s="9">
        <v>836</v>
      </c>
      <c r="K11" s="2">
        <v>68</v>
      </c>
      <c r="L11" s="6">
        <v>45</v>
      </c>
      <c r="M11" s="53">
        <v>949</v>
      </c>
      <c r="N11" s="42">
        <v>872</v>
      </c>
      <c r="O11" s="43">
        <v>88</v>
      </c>
      <c r="P11" s="44">
        <v>62</v>
      </c>
      <c r="Q11" s="53">
        <v>1022</v>
      </c>
      <c r="R11" s="42">
        <v>833</v>
      </c>
      <c r="S11" s="43">
        <v>83</v>
      </c>
      <c r="T11" s="44">
        <v>52</v>
      </c>
      <c r="U11" s="53">
        <v>968</v>
      </c>
      <c r="V11" s="42">
        <v>962</v>
      </c>
      <c r="W11" s="43">
        <v>113</v>
      </c>
      <c r="X11" s="44">
        <v>36</v>
      </c>
      <c r="Y11" s="53">
        <v>1111</v>
      </c>
      <c r="Z11" s="42">
        <v>944</v>
      </c>
      <c r="AA11" s="43">
        <v>95</v>
      </c>
      <c r="AB11" s="44">
        <v>45</v>
      </c>
      <c r="AC11" s="53">
        <v>1084</v>
      </c>
      <c r="AD11" s="42">
        <v>1026</v>
      </c>
      <c r="AE11" s="43">
        <v>106</v>
      </c>
      <c r="AF11" s="44">
        <v>45</v>
      </c>
      <c r="AG11" s="53">
        <v>1177</v>
      </c>
      <c r="AH11" s="42">
        <v>1089</v>
      </c>
      <c r="AI11" s="43">
        <v>115</v>
      </c>
      <c r="AJ11" s="44">
        <v>45</v>
      </c>
      <c r="AK11" s="53">
        <v>1249</v>
      </c>
      <c r="AL11" s="42">
        <v>1081</v>
      </c>
      <c r="AM11" s="43">
        <v>102</v>
      </c>
      <c r="AN11" s="44">
        <v>43</v>
      </c>
      <c r="AO11" s="53">
        <v>1226</v>
      </c>
      <c r="AP11" s="42">
        <v>898</v>
      </c>
      <c r="AQ11" s="43">
        <v>85</v>
      </c>
      <c r="AR11" s="44">
        <v>44</v>
      </c>
      <c r="AS11" s="53">
        <v>1027</v>
      </c>
      <c r="AT11" s="4">
        <v>11477</v>
      </c>
    </row>
    <row r="12" spans="1:46" ht="12.75">
      <c r="A12" s="5" t="s">
        <v>21</v>
      </c>
      <c r="B12" s="9">
        <v>239</v>
      </c>
      <c r="C12" s="2">
        <v>15</v>
      </c>
      <c r="D12" s="6">
        <v>15</v>
      </c>
      <c r="E12" s="53">
        <v>269</v>
      </c>
      <c r="F12" s="42">
        <v>269</v>
      </c>
      <c r="G12" s="43">
        <v>19</v>
      </c>
      <c r="H12" s="44">
        <v>19</v>
      </c>
      <c r="I12" s="53">
        <v>307</v>
      </c>
      <c r="J12" s="9">
        <v>307</v>
      </c>
      <c r="K12" s="2">
        <v>29</v>
      </c>
      <c r="L12" s="6">
        <v>14</v>
      </c>
      <c r="M12" s="53">
        <v>350</v>
      </c>
      <c r="N12" s="42">
        <v>333</v>
      </c>
      <c r="O12" s="43">
        <v>21</v>
      </c>
      <c r="P12" s="44">
        <v>16</v>
      </c>
      <c r="Q12" s="53">
        <v>370</v>
      </c>
      <c r="R12" s="42">
        <v>319</v>
      </c>
      <c r="S12" s="43">
        <v>28</v>
      </c>
      <c r="T12" s="44">
        <v>18</v>
      </c>
      <c r="U12" s="53">
        <v>365</v>
      </c>
      <c r="V12" s="42">
        <v>297</v>
      </c>
      <c r="W12" s="43">
        <v>23</v>
      </c>
      <c r="X12" s="44">
        <v>39</v>
      </c>
      <c r="Y12" s="53">
        <v>359</v>
      </c>
      <c r="Z12" s="42">
        <v>330</v>
      </c>
      <c r="AA12" s="43">
        <v>40</v>
      </c>
      <c r="AB12" s="44">
        <v>32</v>
      </c>
      <c r="AC12" s="53">
        <v>402</v>
      </c>
      <c r="AD12" s="42">
        <v>347</v>
      </c>
      <c r="AE12" s="43">
        <v>21</v>
      </c>
      <c r="AF12" s="44">
        <v>18</v>
      </c>
      <c r="AG12" s="53">
        <v>386</v>
      </c>
      <c r="AH12" s="42">
        <v>339</v>
      </c>
      <c r="AI12" s="43">
        <v>21</v>
      </c>
      <c r="AJ12" s="44">
        <v>29</v>
      </c>
      <c r="AK12" s="53">
        <v>389</v>
      </c>
      <c r="AL12" s="42">
        <v>362</v>
      </c>
      <c r="AM12" s="43">
        <v>24</v>
      </c>
      <c r="AN12" s="44">
        <v>33</v>
      </c>
      <c r="AO12" s="53">
        <v>419</v>
      </c>
      <c r="AP12" s="42">
        <v>321</v>
      </c>
      <c r="AQ12" s="43">
        <v>37</v>
      </c>
      <c r="AR12" s="44">
        <v>33</v>
      </c>
      <c r="AS12" s="53">
        <v>391</v>
      </c>
      <c r="AT12" s="4">
        <v>4007</v>
      </c>
    </row>
    <row r="13" spans="1:46" ht="12.75">
      <c r="A13" s="5" t="s">
        <v>22</v>
      </c>
      <c r="B13" s="9"/>
      <c r="C13" s="2"/>
      <c r="D13" s="6"/>
      <c r="E13" s="53"/>
      <c r="F13" s="42"/>
      <c r="G13" s="43"/>
      <c r="H13" s="44"/>
      <c r="I13" s="53"/>
      <c r="J13" s="9"/>
      <c r="K13" s="2"/>
      <c r="L13" s="6"/>
      <c r="M13" s="53"/>
      <c r="N13" s="42"/>
      <c r="O13" s="43"/>
      <c r="P13" s="44"/>
      <c r="Q13" s="53"/>
      <c r="R13" s="42"/>
      <c r="S13" s="43"/>
      <c r="T13" s="44"/>
      <c r="U13" s="53"/>
      <c r="V13" s="42"/>
      <c r="W13" s="43"/>
      <c r="X13" s="44"/>
      <c r="Y13" s="53"/>
      <c r="Z13" s="42"/>
      <c r="AA13" s="43"/>
      <c r="AB13" s="44"/>
      <c r="AC13" s="53"/>
      <c r="AD13" s="42"/>
      <c r="AE13" s="43"/>
      <c r="AF13" s="44"/>
      <c r="AG13" s="53"/>
      <c r="AH13" s="42"/>
      <c r="AI13" s="43"/>
      <c r="AJ13" s="44"/>
      <c r="AK13" s="53"/>
      <c r="AL13" s="42">
        <v>3</v>
      </c>
      <c r="AM13" s="43"/>
      <c r="AN13" s="44"/>
      <c r="AO13" s="53">
        <v>3</v>
      </c>
      <c r="AP13" s="42">
        <v>2</v>
      </c>
      <c r="AQ13" s="43"/>
      <c r="AR13" s="44"/>
      <c r="AS13" s="53">
        <v>2</v>
      </c>
      <c r="AT13" s="4">
        <v>5</v>
      </c>
    </row>
    <row r="14" spans="1:46" ht="12.75">
      <c r="A14" s="5" t="s">
        <v>23</v>
      </c>
      <c r="B14" s="9">
        <v>24</v>
      </c>
      <c r="C14" s="2">
        <v>1</v>
      </c>
      <c r="D14" s="6"/>
      <c r="E14" s="53">
        <v>25</v>
      </c>
      <c r="F14" s="42">
        <v>20</v>
      </c>
      <c r="G14" s="43"/>
      <c r="H14" s="44">
        <v>1</v>
      </c>
      <c r="I14" s="53">
        <v>21</v>
      </c>
      <c r="J14" s="9">
        <v>30</v>
      </c>
      <c r="K14" s="2">
        <v>1</v>
      </c>
      <c r="L14" s="6">
        <v>3</v>
      </c>
      <c r="M14" s="53">
        <v>34</v>
      </c>
      <c r="N14" s="42">
        <v>35</v>
      </c>
      <c r="O14" s="43">
        <v>3</v>
      </c>
      <c r="P14" s="44">
        <v>7</v>
      </c>
      <c r="Q14" s="53">
        <v>45</v>
      </c>
      <c r="R14" s="42">
        <v>32</v>
      </c>
      <c r="S14" s="43">
        <v>1</v>
      </c>
      <c r="T14" s="44">
        <v>3</v>
      </c>
      <c r="U14" s="53">
        <v>36</v>
      </c>
      <c r="V14" s="42">
        <v>55</v>
      </c>
      <c r="W14" s="43">
        <v>2</v>
      </c>
      <c r="X14" s="44">
        <v>8</v>
      </c>
      <c r="Y14" s="53">
        <v>65</v>
      </c>
      <c r="Z14" s="42">
        <v>57</v>
      </c>
      <c r="AA14" s="43">
        <v>1</v>
      </c>
      <c r="AB14" s="44">
        <v>4</v>
      </c>
      <c r="AC14" s="53">
        <v>62</v>
      </c>
      <c r="AD14" s="42">
        <v>70</v>
      </c>
      <c r="AE14" s="43">
        <v>2</v>
      </c>
      <c r="AF14" s="44">
        <v>6</v>
      </c>
      <c r="AG14" s="53">
        <v>78</v>
      </c>
      <c r="AH14" s="42">
        <v>53</v>
      </c>
      <c r="AI14" s="43">
        <v>4</v>
      </c>
      <c r="AJ14" s="44">
        <v>8</v>
      </c>
      <c r="AK14" s="53">
        <v>65</v>
      </c>
      <c r="AL14" s="42">
        <v>43</v>
      </c>
      <c r="AM14" s="43">
        <v>3</v>
      </c>
      <c r="AN14" s="44">
        <v>9</v>
      </c>
      <c r="AO14" s="53">
        <v>55</v>
      </c>
      <c r="AP14" s="42">
        <v>38</v>
      </c>
      <c r="AQ14" s="43"/>
      <c r="AR14" s="44">
        <v>3</v>
      </c>
      <c r="AS14" s="53">
        <v>41</v>
      </c>
      <c r="AT14" s="4">
        <v>527</v>
      </c>
    </row>
    <row r="15" spans="1:46" ht="12.75">
      <c r="A15" s="5" t="s">
        <v>24</v>
      </c>
      <c r="B15" s="9">
        <v>522</v>
      </c>
      <c r="C15" s="2">
        <v>104</v>
      </c>
      <c r="D15" s="6">
        <v>18</v>
      </c>
      <c r="E15" s="53">
        <v>644</v>
      </c>
      <c r="F15" s="42">
        <v>561</v>
      </c>
      <c r="G15" s="43">
        <v>117</v>
      </c>
      <c r="H15" s="44">
        <v>18</v>
      </c>
      <c r="I15" s="53">
        <v>696</v>
      </c>
      <c r="J15" s="9">
        <v>565</v>
      </c>
      <c r="K15" s="2">
        <v>131</v>
      </c>
      <c r="L15" s="6">
        <v>26</v>
      </c>
      <c r="M15" s="53">
        <v>722</v>
      </c>
      <c r="N15" s="42">
        <v>608</v>
      </c>
      <c r="O15" s="43">
        <v>124</v>
      </c>
      <c r="P15" s="44">
        <v>25</v>
      </c>
      <c r="Q15" s="53">
        <v>757</v>
      </c>
      <c r="R15" s="42">
        <v>562</v>
      </c>
      <c r="S15" s="43">
        <v>119</v>
      </c>
      <c r="T15" s="44">
        <v>26</v>
      </c>
      <c r="U15" s="53">
        <v>707</v>
      </c>
      <c r="V15" s="42">
        <v>606</v>
      </c>
      <c r="W15" s="43">
        <v>121</v>
      </c>
      <c r="X15" s="44">
        <v>30</v>
      </c>
      <c r="Y15" s="53">
        <v>757</v>
      </c>
      <c r="Z15" s="42">
        <v>589</v>
      </c>
      <c r="AA15" s="43">
        <v>140</v>
      </c>
      <c r="AB15" s="44">
        <v>24</v>
      </c>
      <c r="AC15" s="53">
        <v>753</v>
      </c>
      <c r="AD15" s="42">
        <v>766</v>
      </c>
      <c r="AE15" s="43">
        <v>117</v>
      </c>
      <c r="AF15" s="44">
        <v>19</v>
      </c>
      <c r="AG15" s="53">
        <v>902</v>
      </c>
      <c r="AH15" s="42">
        <v>790</v>
      </c>
      <c r="AI15" s="43">
        <v>151</v>
      </c>
      <c r="AJ15" s="44">
        <v>45</v>
      </c>
      <c r="AK15" s="53">
        <v>986</v>
      </c>
      <c r="AL15" s="42">
        <v>837</v>
      </c>
      <c r="AM15" s="43">
        <v>146</v>
      </c>
      <c r="AN15" s="44">
        <v>22</v>
      </c>
      <c r="AO15" s="53">
        <v>1005</v>
      </c>
      <c r="AP15" s="42">
        <v>769</v>
      </c>
      <c r="AQ15" s="43">
        <v>147</v>
      </c>
      <c r="AR15" s="44">
        <v>33</v>
      </c>
      <c r="AS15" s="53">
        <v>949</v>
      </c>
      <c r="AT15" s="4">
        <v>8878</v>
      </c>
    </row>
    <row r="16" spans="1:46" ht="12.75">
      <c r="A16" s="5" t="s">
        <v>25</v>
      </c>
      <c r="B16" s="9">
        <v>117</v>
      </c>
      <c r="C16" s="2">
        <v>4</v>
      </c>
      <c r="D16" s="6">
        <v>11</v>
      </c>
      <c r="E16" s="53">
        <v>132</v>
      </c>
      <c r="F16" s="42">
        <v>127</v>
      </c>
      <c r="G16" s="43">
        <v>12</v>
      </c>
      <c r="H16" s="44">
        <v>12</v>
      </c>
      <c r="I16" s="53">
        <v>151</v>
      </c>
      <c r="J16" s="9">
        <v>185</v>
      </c>
      <c r="K16" s="2">
        <v>4</v>
      </c>
      <c r="L16" s="6">
        <v>23</v>
      </c>
      <c r="M16" s="53">
        <v>212</v>
      </c>
      <c r="N16" s="42">
        <v>169</v>
      </c>
      <c r="O16" s="43">
        <v>4</v>
      </c>
      <c r="P16" s="44">
        <v>21</v>
      </c>
      <c r="Q16" s="53">
        <v>194</v>
      </c>
      <c r="R16" s="42">
        <v>166</v>
      </c>
      <c r="S16" s="43">
        <v>19</v>
      </c>
      <c r="T16" s="44">
        <v>20</v>
      </c>
      <c r="U16" s="53">
        <v>205</v>
      </c>
      <c r="V16" s="42">
        <v>209</v>
      </c>
      <c r="W16" s="43">
        <v>8</v>
      </c>
      <c r="X16" s="44">
        <v>24</v>
      </c>
      <c r="Y16" s="53">
        <v>241</v>
      </c>
      <c r="Z16" s="42">
        <v>252</v>
      </c>
      <c r="AA16" s="43">
        <v>5</v>
      </c>
      <c r="AB16" s="44">
        <v>19</v>
      </c>
      <c r="AC16" s="53">
        <v>276</v>
      </c>
      <c r="AD16" s="42">
        <v>228</v>
      </c>
      <c r="AE16" s="43">
        <v>10</v>
      </c>
      <c r="AF16" s="44">
        <v>24</v>
      </c>
      <c r="AG16" s="53">
        <v>262</v>
      </c>
      <c r="AH16" s="42">
        <v>242</v>
      </c>
      <c r="AI16" s="43">
        <v>10</v>
      </c>
      <c r="AJ16" s="44">
        <v>38</v>
      </c>
      <c r="AK16" s="53">
        <v>290</v>
      </c>
      <c r="AL16" s="42">
        <v>257</v>
      </c>
      <c r="AM16" s="43">
        <v>8</v>
      </c>
      <c r="AN16" s="44">
        <v>37</v>
      </c>
      <c r="AO16" s="53">
        <v>302</v>
      </c>
      <c r="AP16" s="42">
        <v>237</v>
      </c>
      <c r="AQ16" s="43">
        <v>11</v>
      </c>
      <c r="AR16" s="44">
        <v>23</v>
      </c>
      <c r="AS16" s="53">
        <v>271</v>
      </c>
      <c r="AT16" s="4">
        <v>2536</v>
      </c>
    </row>
    <row r="17" spans="1:46" ht="12.75">
      <c r="A17" s="5" t="s">
        <v>26</v>
      </c>
      <c r="B17" s="9">
        <v>33</v>
      </c>
      <c r="C17" s="2"/>
      <c r="D17" s="6"/>
      <c r="E17" s="53">
        <v>33</v>
      </c>
      <c r="F17" s="42">
        <v>21</v>
      </c>
      <c r="G17" s="43">
        <v>4</v>
      </c>
      <c r="H17" s="44"/>
      <c r="I17" s="53">
        <v>25</v>
      </c>
      <c r="J17" s="9">
        <v>42</v>
      </c>
      <c r="K17" s="2">
        <v>3</v>
      </c>
      <c r="L17" s="6"/>
      <c r="M17" s="53">
        <v>45</v>
      </c>
      <c r="N17" s="42">
        <v>47</v>
      </c>
      <c r="O17" s="43">
        <v>1</v>
      </c>
      <c r="P17" s="44"/>
      <c r="Q17" s="53">
        <v>48</v>
      </c>
      <c r="R17" s="42">
        <v>42</v>
      </c>
      <c r="S17" s="43">
        <v>3</v>
      </c>
      <c r="T17" s="44"/>
      <c r="U17" s="53">
        <v>45</v>
      </c>
      <c r="V17" s="42">
        <v>44</v>
      </c>
      <c r="W17" s="43">
        <v>8</v>
      </c>
      <c r="X17" s="44"/>
      <c r="Y17" s="53">
        <v>52</v>
      </c>
      <c r="Z17" s="42">
        <v>34</v>
      </c>
      <c r="AA17" s="43">
        <v>6</v>
      </c>
      <c r="AB17" s="44"/>
      <c r="AC17" s="53">
        <v>40</v>
      </c>
      <c r="AD17" s="42">
        <v>42</v>
      </c>
      <c r="AE17" s="43">
        <v>7</v>
      </c>
      <c r="AF17" s="44"/>
      <c r="AG17" s="53">
        <v>49</v>
      </c>
      <c r="AH17" s="42">
        <v>44</v>
      </c>
      <c r="AI17" s="43">
        <v>3</v>
      </c>
      <c r="AJ17" s="44">
        <v>2</v>
      </c>
      <c r="AK17" s="53">
        <v>49</v>
      </c>
      <c r="AL17" s="42">
        <v>37</v>
      </c>
      <c r="AM17" s="43"/>
      <c r="AN17" s="44">
        <v>2</v>
      </c>
      <c r="AO17" s="53">
        <v>39</v>
      </c>
      <c r="AP17" s="42">
        <v>34</v>
      </c>
      <c r="AQ17" s="43"/>
      <c r="AR17" s="44">
        <v>3</v>
      </c>
      <c r="AS17" s="53">
        <v>37</v>
      </c>
      <c r="AT17" s="4">
        <v>462</v>
      </c>
    </row>
    <row r="18" spans="1:46" ht="12.75">
      <c r="A18" s="5" t="s">
        <v>27</v>
      </c>
      <c r="B18" s="9">
        <v>66</v>
      </c>
      <c r="C18" s="2">
        <v>11</v>
      </c>
      <c r="D18" s="6">
        <v>9</v>
      </c>
      <c r="E18" s="53">
        <v>86</v>
      </c>
      <c r="F18" s="42">
        <v>68</v>
      </c>
      <c r="G18" s="43">
        <v>12</v>
      </c>
      <c r="H18" s="44">
        <v>7</v>
      </c>
      <c r="I18" s="53">
        <v>87</v>
      </c>
      <c r="J18" s="9">
        <v>75</v>
      </c>
      <c r="K18" s="2">
        <v>10</v>
      </c>
      <c r="L18" s="6">
        <v>9</v>
      </c>
      <c r="M18" s="53">
        <v>94</v>
      </c>
      <c r="N18" s="42">
        <v>95</v>
      </c>
      <c r="O18" s="43">
        <v>9</v>
      </c>
      <c r="P18" s="44">
        <v>9</v>
      </c>
      <c r="Q18" s="53">
        <v>113</v>
      </c>
      <c r="R18" s="42">
        <v>104</v>
      </c>
      <c r="S18" s="43">
        <v>7</v>
      </c>
      <c r="T18" s="44">
        <v>7</v>
      </c>
      <c r="U18" s="53">
        <v>118</v>
      </c>
      <c r="V18" s="42">
        <v>95</v>
      </c>
      <c r="W18" s="43">
        <v>8</v>
      </c>
      <c r="X18" s="44">
        <v>7</v>
      </c>
      <c r="Y18" s="53">
        <v>110</v>
      </c>
      <c r="Z18" s="42">
        <v>100</v>
      </c>
      <c r="AA18" s="43">
        <v>6</v>
      </c>
      <c r="AB18" s="44">
        <v>1</v>
      </c>
      <c r="AC18" s="53">
        <v>107</v>
      </c>
      <c r="AD18" s="42">
        <v>102</v>
      </c>
      <c r="AE18" s="43">
        <v>11</v>
      </c>
      <c r="AF18" s="44">
        <v>16</v>
      </c>
      <c r="AG18" s="53">
        <v>129</v>
      </c>
      <c r="AH18" s="42">
        <v>90</v>
      </c>
      <c r="AI18" s="43">
        <v>10</v>
      </c>
      <c r="AJ18" s="44">
        <v>7</v>
      </c>
      <c r="AK18" s="53">
        <v>107</v>
      </c>
      <c r="AL18" s="42">
        <v>107</v>
      </c>
      <c r="AM18" s="43">
        <v>7</v>
      </c>
      <c r="AN18" s="44">
        <v>9</v>
      </c>
      <c r="AO18" s="53">
        <v>123</v>
      </c>
      <c r="AP18" s="42">
        <v>85</v>
      </c>
      <c r="AQ18" s="43">
        <v>5</v>
      </c>
      <c r="AR18" s="44">
        <v>10</v>
      </c>
      <c r="AS18" s="53">
        <v>100</v>
      </c>
      <c r="AT18" s="4">
        <v>1174</v>
      </c>
    </row>
    <row r="19" spans="1:46" ht="12.75">
      <c r="A19" s="5" t="s">
        <v>28</v>
      </c>
      <c r="B19" s="9">
        <v>48</v>
      </c>
      <c r="C19" s="2">
        <v>4</v>
      </c>
      <c r="D19" s="6">
        <v>9</v>
      </c>
      <c r="E19" s="53">
        <v>61</v>
      </c>
      <c r="F19" s="42">
        <v>85</v>
      </c>
      <c r="G19" s="43"/>
      <c r="H19" s="44">
        <v>9</v>
      </c>
      <c r="I19" s="53">
        <v>94</v>
      </c>
      <c r="J19" s="9">
        <v>80</v>
      </c>
      <c r="K19" s="2">
        <v>2</v>
      </c>
      <c r="L19" s="6">
        <v>18</v>
      </c>
      <c r="M19" s="53">
        <v>100</v>
      </c>
      <c r="N19" s="42">
        <v>71</v>
      </c>
      <c r="O19" s="43"/>
      <c r="P19" s="44">
        <v>14</v>
      </c>
      <c r="Q19" s="53">
        <v>85</v>
      </c>
      <c r="R19" s="42">
        <v>68</v>
      </c>
      <c r="S19" s="43"/>
      <c r="T19" s="44">
        <v>13</v>
      </c>
      <c r="U19" s="53">
        <v>81</v>
      </c>
      <c r="V19" s="42">
        <v>76</v>
      </c>
      <c r="W19" s="43"/>
      <c r="X19" s="44">
        <v>14</v>
      </c>
      <c r="Y19" s="53">
        <v>90</v>
      </c>
      <c r="Z19" s="42">
        <v>99</v>
      </c>
      <c r="AA19" s="43"/>
      <c r="AB19" s="44">
        <v>12</v>
      </c>
      <c r="AC19" s="53">
        <v>111</v>
      </c>
      <c r="AD19" s="42">
        <v>72</v>
      </c>
      <c r="AE19" s="43"/>
      <c r="AF19" s="44">
        <v>11</v>
      </c>
      <c r="AG19" s="53">
        <v>83</v>
      </c>
      <c r="AH19" s="42">
        <v>88</v>
      </c>
      <c r="AI19" s="43"/>
      <c r="AJ19" s="44">
        <v>17</v>
      </c>
      <c r="AK19" s="53">
        <v>105</v>
      </c>
      <c r="AL19" s="42">
        <v>80</v>
      </c>
      <c r="AM19" s="43"/>
      <c r="AN19" s="44">
        <v>7</v>
      </c>
      <c r="AO19" s="53">
        <v>87</v>
      </c>
      <c r="AP19" s="42">
        <v>106</v>
      </c>
      <c r="AQ19" s="43"/>
      <c r="AR19" s="44">
        <v>13</v>
      </c>
      <c r="AS19" s="53">
        <v>119</v>
      </c>
      <c r="AT19" s="4">
        <v>1016</v>
      </c>
    </row>
    <row r="20" spans="1:46" ht="12.75">
      <c r="A20" s="5" t="s">
        <v>29</v>
      </c>
      <c r="B20" s="9">
        <v>62</v>
      </c>
      <c r="C20" s="2">
        <v>8</v>
      </c>
      <c r="D20" s="6">
        <v>3</v>
      </c>
      <c r="E20" s="53">
        <v>73</v>
      </c>
      <c r="F20" s="42">
        <v>78</v>
      </c>
      <c r="G20" s="43">
        <v>5</v>
      </c>
      <c r="H20" s="44">
        <v>8</v>
      </c>
      <c r="I20" s="53">
        <v>91</v>
      </c>
      <c r="J20" s="9">
        <v>78</v>
      </c>
      <c r="K20" s="2">
        <v>2</v>
      </c>
      <c r="L20" s="6">
        <v>6</v>
      </c>
      <c r="M20" s="53">
        <v>86</v>
      </c>
      <c r="N20" s="42">
        <v>84</v>
      </c>
      <c r="O20" s="43">
        <v>2</v>
      </c>
      <c r="P20" s="44">
        <v>10</v>
      </c>
      <c r="Q20" s="53">
        <v>96</v>
      </c>
      <c r="R20" s="42">
        <v>92</v>
      </c>
      <c r="S20" s="43">
        <v>4</v>
      </c>
      <c r="T20" s="44">
        <v>6</v>
      </c>
      <c r="U20" s="53">
        <v>102</v>
      </c>
      <c r="V20" s="42">
        <v>86</v>
      </c>
      <c r="W20" s="43">
        <v>5</v>
      </c>
      <c r="X20" s="44">
        <v>7</v>
      </c>
      <c r="Y20" s="53">
        <v>98</v>
      </c>
      <c r="Z20" s="42">
        <v>105</v>
      </c>
      <c r="AA20" s="43">
        <v>8</v>
      </c>
      <c r="AB20" s="44">
        <v>16</v>
      </c>
      <c r="AC20" s="53">
        <v>129</v>
      </c>
      <c r="AD20" s="42">
        <v>92</v>
      </c>
      <c r="AE20" s="43">
        <v>5</v>
      </c>
      <c r="AF20" s="44">
        <v>15</v>
      </c>
      <c r="AG20" s="53">
        <v>112</v>
      </c>
      <c r="AH20" s="42">
        <v>109</v>
      </c>
      <c r="AI20" s="43">
        <v>4</v>
      </c>
      <c r="AJ20" s="44">
        <v>19</v>
      </c>
      <c r="AK20" s="53">
        <v>132</v>
      </c>
      <c r="AL20" s="42">
        <v>104</v>
      </c>
      <c r="AM20" s="43">
        <v>4</v>
      </c>
      <c r="AN20" s="44">
        <v>9</v>
      </c>
      <c r="AO20" s="53">
        <v>117</v>
      </c>
      <c r="AP20" s="42">
        <v>57</v>
      </c>
      <c r="AQ20" s="43">
        <v>6</v>
      </c>
      <c r="AR20" s="44">
        <v>12</v>
      </c>
      <c r="AS20" s="53">
        <v>75</v>
      </c>
      <c r="AT20" s="4">
        <v>1111</v>
      </c>
    </row>
    <row r="21" spans="1:46" ht="12.75">
      <c r="A21" s="5" t="s">
        <v>30</v>
      </c>
      <c r="B21" s="9">
        <v>116</v>
      </c>
      <c r="C21" s="2">
        <v>19</v>
      </c>
      <c r="D21" s="6">
        <v>15</v>
      </c>
      <c r="E21" s="53">
        <v>150</v>
      </c>
      <c r="F21" s="42">
        <v>131</v>
      </c>
      <c r="G21" s="43">
        <v>21</v>
      </c>
      <c r="H21" s="44">
        <v>12</v>
      </c>
      <c r="I21" s="53">
        <v>164</v>
      </c>
      <c r="J21" s="9">
        <v>129</v>
      </c>
      <c r="K21" s="2">
        <v>20</v>
      </c>
      <c r="L21" s="6">
        <v>19</v>
      </c>
      <c r="M21" s="53">
        <v>168</v>
      </c>
      <c r="N21" s="42">
        <v>133</v>
      </c>
      <c r="O21" s="43">
        <v>18</v>
      </c>
      <c r="P21" s="44">
        <v>16</v>
      </c>
      <c r="Q21" s="53">
        <v>167</v>
      </c>
      <c r="R21" s="42">
        <v>128</v>
      </c>
      <c r="S21" s="43">
        <v>22</v>
      </c>
      <c r="T21" s="44">
        <v>25</v>
      </c>
      <c r="U21" s="53">
        <v>175</v>
      </c>
      <c r="V21" s="42">
        <v>141</v>
      </c>
      <c r="W21" s="43">
        <v>13</v>
      </c>
      <c r="X21" s="44">
        <v>13</v>
      </c>
      <c r="Y21" s="53">
        <v>167</v>
      </c>
      <c r="Z21" s="42">
        <v>127</v>
      </c>
      <c r="AA21" s="43">
        <v>14</v>
      </c>
      <c r="AB21" s="44">
        <v>16</v>
      </c>
      <c r="AC21" s="53">
        <v>157</v>
      </c>
      <c r="AD21" s="42">
        <v>135</v>
      </c>
      <c r="AE21" s="43">
        <v>26</v>
      </c>
      <c r="AF21" s="44">
        <v>20</v>
      </c>
      <c r="AG21" s="53">
        <v>181</v>
      </c>
      <c r="AH21" s="42">
        <v>154</v>
      </c>
      <c r="AI21" s="43">
        <v>19</v>
      </c>
      <c r="AJ21" s="44">
        <v>25</v>
      </c>
      <c r="AK21" s="53">
        <v>198</v>
      </c>
      <c r="AL21" s="42">
        <v>195</v>
      </c>
      <c r="AM21" s="43">
        <v>17</v>
      </c>
      <c r="AN21" s="44">
        <v>21</v>
      </c>
      <c r="AO21" s="53">
        <v>233</v>
      </c>
      <c r="AP21" s="42">
        <v>270</v>
      </c>
      <c r="AQ21" s="43">
        <v>31</v>
      </c>
      <c r="AR21" s="44">
        <v>29</v>
      </c>
      <c r="AS21" s="53">
        <v>330</v>
      </c>
      <c r="AT21" s="4">
        <v>2090</v>
      </c>
    </row>
    <row r="22" spans="1:46" ht="12.75">
      <c r="A22" s="5" t="s">
        <v>31</v>
      </c>
      <c r="B22" s="9"/>
      <c r="C22" s="2"/>
      <c r="D22" s="6"/>
      <c r="E22" s="53"/>
      <c r="F22" s="42"/>
      <c r="G22" s="43"/>
      <c r="H22" s="44"/>
      <c r="I22" s="53"/>
      <c r="J22" s="9"/>
      <c r="K22" s="2"/>
      <c r="L22" s="6"/>
      <c r="M22" s="53"/>
      <c r="N22" s="42"/>
      <c r="O22" s="43"/>
      <c r="P22" s="44"/>
      <c r="Q22" s="53"/>
      <c r="R22" s="42"/>
      <c r="S22" s="43">
        <v>2</v>
      </c>
      <c r="T22" s="44"/>
      <c r="U22" s="53">
        <v>2</v>
      </c>
      <c r="V22" s="42"/>
      <c r="W22" s="43"/>
      <c r="X22" s="44"/>
      <c r="Y22" s="53"/>
      <c r="Z22" s="42">
        <v>1</v>
      </c>
      <c r="AA22" s="43">
        <v>4</v>
      </c>
      <c r="AB22" s="44"/>
      <c r="AC22" s="53">
        <v>5</v>
      </c>
      <c r="AD22" s="42">
        <v>65</v>
      </c>
      <c r="AE22" s="43">
        <v>7</v>
      </c>
      <c r="AF22" s="44"/>
      <c r="AG22" s="53">
        <v>72</v>
      </c>
      <c r="AH22" s="42">
        <v>103</v>
      </c>
      <c r="AI22" s="43">
        <v>4</v>
      </c>
      <c r="AJ22" s="44">
        <v>3</v>
      </c>
      <c r="AK22" s="53">
        <v>110</v>
      </c>
      <c r="AL22" s="42">
        <v>107</v>
      </c>
      <c r="AM22" s="43">
        <v>7</v>
      </c>
      <c r="AN22" s="44">
        <v>10</v>
      </c>
      <c r="AO22" s="53">
        <v>124</v>
      </c>
      <c r="AP22" s="42">
        <v>100</v>
      </c>
      <c r="AQ22" s="43">
        <v>4</v>
      </c>
      <c r="AR22" s="44">
        <v>8</v>
      </c>
      <c r="AS22" s="53">
        <v>112</v>
      </c>
      <c r="AT22" s="4">
        <v>425</v>
      </c>
    </row>
    <row r="23" spans="1:46" ht="12.75">
      <c r="A23" s="5" t="s">
        <v>32</v>
      </c>
      <c r="B23" s="9">
        <v>9</v>
      </c>
      <c r="C23" s="2">
        <v>49</v>
      </c>
      <c r="D23" s="6"/>
      <c r="E23" s="53">
        <v>58</v>
      </c>
      <c r="F23" s="42">
        <v>8</v>
      </c>
      <c r="G23" s="43">
        <v>45</v>
      </c>
      <c r="H23" s="44"/>
      <c r="I23" s="53">
        <v>53</v>
      </c>
      <c r="J23" s="9">
        <v>14</v>
      </c>
      <c r="K23" s="2">
        <v>58</v>
      </c>
      <c r="L23" s="6"/>
      <c r="M23" s="53">
        <v>72</v>
      </c>
      <c r="N23" s="42">
        <v>4</v>
      </c>
      <c r="O23" s="43">
        <v>49</v>
      </c>
      <c r="P23" s="44"/>
      <c r="Q23" s="53">
        <v>53</v>
      </c>
      <c r="R23" s="42">
        <v>14</v>
      </c>
      <c r="S23" s="43">
        <v>51</v>
      </c>
      <c r="T23" s="44"/>
      <c r="U23" s="53">
        <v>65</v>
      </c>
      <c r="V23" s="42">
        <v>17</v>
      </c>
      <c r="W23" s="43">
        <v>42</v>
      </c>
      <c r="X23" s="44">
        <v>1</v>
      </c>
      <c r="Y23" s="53">
        <v>60</v>
      </c>
      <c r="Z23" s="42">
        <v>10</v>
      </c>
      <c r="AA23" s="43">
        <v>40</v>
      </c>
      <c r="AB23" s="44"/>
      <c r="AC23" s="53">
        <v>50</v>
      </c>
      <c r="AD23" s="42">
        <v>11</v>
      </c>
      <c r="AE23" s="43">
        <v>45</v>
      </c>
      <c r="AF23" s="44"/>
      <c r="AG23" s="53">
        <v>56</v>
      </c>
      <c r="AH23" s="42">
        <v>9</v>
      </c>
      <c r="AI23" s="43">
        <v>41</v>
      </c>
      <c r="AJ23" s="44"/>
      <c r="AK23" s="53">
        <v>50</v>
      </c>
      <c r="AL23" s="42">
        <v>6</v>
      </c>
      <c r="AM23" s="43">
        <v>47</v>
      </c>
      <c r="AN23" s="44"/>
      <c r="AO23" s="53">
        <v>53</v>
      </c>
      <c r="AP23" s="42">
        <v>3</v>
      </c>
      <c r="AQ23" s="43">
        <v>65</v>
      </c>
      <c r="AR23" s="44"/>
      <c r="AS23" s="53">
        <v>68</v>
      </c>
      <c r="AT23" s="4">
        <v>638</v>
      </c>
    </row>
    <row r="24" spans="1:46" ht="12.75">
      <c r="A24" s="5" t="s">
        <v>33</v>
      </c>
      <c r="B24" s="9"/>
      <c r="C24" s="2">
        <v>4</v>
      </c>
      <c r="D24" s="6"/>
      <c r="E24" s="53">
        <v>4</v>
      </c>
      <c r="F24" s="42"/>
      <c r="G24" s="43">
        <v>2</v>
      </c>
      <c r="H24" s="44">
        <v>1</v>
      </c>
      <c r="I24" s="53">
        <v>3</v>
      </c>
      <c r="J24" s="9"/>
      <c r="K24" s="2">
        <v>4</v>
      </c>
      <c r="L24" s="6"/>
      <c r="M24" s="53">
        <v>4</v>
      </c>
      <c r="N24" s="42"/>
      <c r="O24" s="43">
        <v>3</v>
      </c>
      <c r="P24" s="44"/>
      <c r="Q24" s="53">
        <v>3</v>
      </c>
      <c r="R24" s="42"/>
      <c r="S24" s="43">
        <v>2</v>
      </c>
      <c r="T24" s="44"/>
      <c r="U24" s="53">
        <v>2</v>
      </c>
      <c r="V24" s="42"/>
      <c r="W24" s="43">
        <v>1</v>
      </c>
      <c r="X24" s="44"/>
      <c r="Y24" s="53">
        <v>1</v>
      </c>
      <c r="Z24" s="42"/>
      <c r="AA24" s="43">
        <v>1</v>
      </c>
      <c r="AB24" s="44"/>
      <c r="AC24" s="53">
        <v>1</v>
      </c>
      <c r="AD24" s="42"/>
      <c r="AE24" s="43"/>
      <c r="AF24" s="44"/>
      <c r="AG24" s="53"/>
      <c r="AH24" s="42"/>
      <c r="AI24" s="43"/>
      <c r="AJ24" s="44"/>
      <c r="AK24" s="53"/>
      <c r="AL24" s="42"/>
      <c r="AM24" s="43"/>
      <c r="AN24" s="44"/>
      <c r="AO24" s="53"/>
      <c r="AP24" s="42"/>
      <c r="AQ24" s="43"/>
      <c r="AR24" s="44"/>
      <c r="AS24" s="53"/>
      <c r="AT24" s="4">
        <v>18</v>
      </c>
    </row>
    <row r="25" spans="1:46" ht="12.75">
      <c r="A25" s="5" t="s">
        <v>34</v>
      </c>
      <c r="B25" s="9">
        <v>11</v>
      </c>
      <c r="C25" s="2">
        <v>2</v>
      </c>
      <c r="D25" s="6">
        <v>3</v>
      </c>
      <c r="E25" s="53">
        <v>16</v>
      </c>
      <c r="F25" s="42">
        <v>21</v>
      </c>
      <c r="G25" s="43">
        <v>3</v>
      </c>
      <c r="H25" s="44">
        <v>8</v>
      </c>
      <c r="I25" s="53">
        <v>32</v>
      </c>
      <c r="J25" s="9">
        <v>21</v>
      </c>
      <c r="K25" s="2">
        <v>3</v>
      </c>
      <c r="L25" s="6">
        <v>3</v>
      </c>
      <c r="M25" s="53">
        <v>27</v>
      </c>
      <c r="N25" s="42">
        <v>12</v>
      </c>
      <c r="O25" s="43"/>
      <c r="P25" s="44">
        <v>3</v>
      </c>
      <c r="Q25" s="53">
        <v>15</v>
      </c>
      <c r="R25" s="42">
        <v>10</v>
      </c>
      <c r="S25" s="43">
        <v>1</v>
      </c>
      <c r="T25" s="44">
        <v>6</v>
      </c>
      <c r="U25" s="53">
        <v>17</v>
      </c>
      <c r="V25" s="42">
        <v>13</v>
      </c>
      <c r="W25" s="43">
        <v>3</v>
      </c>
      <c r="X25" s="44">
        <v>7</v>
      </c>
      <c r="Y25" s="53">
        <v>23</v>
      </c>
      <c r="Z25" s="42">
        <v>26</v>
      </c>
      <c r="AA25" s="43"/>
      <c r="AB25" s="44">
        <v>7</v>
      </c>
      <c r="AC25" s="53">
        <v>33</v>
      </c>
      <c r="AD25" s="42">
        <v>25</v>
      </c>
      <c r="AE25" s="43">
        <v>11</v>
      </c>
      <c r="AF25" s="44">
        <v>1</v>
      </c>
      <c r="AG25" s="53">
        <v>37</v>
      </c>
      <c r="AH25" s="42">
        <v>20</v>
      </c>
      <c r="AI25" s="43">
        <v>1</v>
      </c>
      <c r="AJ25" s="44">
        <v>8</v>
      </c>
      <c r="AK25" s="53">
        <v>29</v>
      </c>
      <c r="AL25" s="42">
        <v>24</v>
      </c>
      <c r="AM25" s="43">
        <v>2</v>
      </c>
      <c r="AN25" s="44">
        <v>3</v>
      </c>
      <c r="AO25" s="53">
        <v>29</v>
      </c>
      <c r="AP25" s="42">
        <v>23</v>
      </c>
      <c r="AQ25" s="43">
        <v>1</v>
      </c>
      <c r="AR25" s="44">
        <v>6</v>
      </c>
      <c r="AS25" s="53">
        <v>30</v>
      </c>
      <c r="AT25" s="4">
        <v>288</v>
      </c>
    </row>
    <row r="26" spans="1:46" ht="12.75">
      <c r="A26" s="5" t="s">
        <v>35</v>
      </c>
      <c r="B26" s="9">
        <v>12</v>
      </c>
      <c r="C26" s="2"/>
      <c r="D26" s="6"/>
      <c r="E26" s="53">
        <v>12</v>
      </c>
      <c r="F26" s="42">
        <v>30</v>
      </c>
      <c r="G26" s="43"/>
      <c r="H26" s="44">
        <v>1</v>
      </c>
      <c r="I26" s="53">
        <v>31</v>
      </c>
      <c r="J26" s="9">
        <v>120</v>
      </c>
      <c r="K26" s="2"/>
      <c r="L26" s="6"/>
      <c r="M26" s="53">
        <v>120</v>
      </c>
      <c r="N26" s="42">
        <v>455</v>
      </c>
      <c r="O26" s="43"/>
      <c r="P26" s="44">
        <v>3</v>
      </c>
      <c r="Q26" s="53">
        <v>458</v>
      </c>
      <c r="R26" s="42">
        <v>228</v>
      </c>
      <c r="S26" s="43"/>
      <c r="T26" s="44">
        <v>4</v>
      </c>
      <c r="U26" s="53">
        <v>232</v>
      </c>
      <c r="V26" s="42">
        <v>311</v>
      </c>
      <c r="W26" s="43"/>
      <c r="X26" s="44">
        <v>3</v>
      </c>
      <c r="Y26" s="53">
        <v>314</v>
      </c>
      <c r="Z26" s="42">
        <v>358</v>
      </c>
      <c r="AA26" s="43"/>
      <c r="AB26" s="44">
        <v>7</v>
      </c>
      <c r="AC26" s="53">
        <v>365</v>
      </c>
      <c r="AD26" s="42">
        <v>337</v>
      </c>
      <c r="AE26" s="43"/>
      <c r="AF26" s="44">
        <v>9</v>
      </c>
      <c r="AG26" s="53">
        <v>346</v>
      </c>
      <c r="AH26" s="42">
        <v>405</v>
      </c>
      <c r="AI26" s="43"/>
      <c r="AJ26" s="44">
        <v>6</v>
      </c>
      <c r="AK26" s="53">
        <v>411</v>
      </c>
      <c r="AL26" s="42">
        <v>382</v>
      </c>
      <c r="AM26" s="43"/>
      <c r="AN26" s="44">
        <v>7</v>
      </c>
      <c r="AO26" s="53">
        <v>389</v>
      </c>
      <c r="AP26" s="42">
        <v>443</v>
      </c>
      <c r="AQ26" s="43"/>
      <c r="AR26" s="44">
        <v>6</v>
      </c>
      <c r="AS26" s="53">
        <v>449</v>
      </c>
      <c r="AT26" s="4">
        <v>3127</v>
      </c>
    </row>
    <row r="27" spans="1:46" ht="12.75">
      <c r="A27" s="5" t="s">
        <v>36</v>
      </c>
      <c r="B27" s="9">
        <v>14</v>
      </c>
      <c r="C27" s="2">
        <v>9</v>
      </c>
      <c r="D27" s="6">
        <v>4</v>
      </c>
      <c r="E27" s="53">
        <v>27</v>
      </c>
      <c r="F27" s="42">
        <v>8</v>
      </c>
      <c r="G27" s="43">
        <v>5</v>
      </c>
      <c r="H27" s="44">
        <v>6</v>
      </c>
      <c r="I27" s="53">
        <v>19</v>
      </c>
      <c r="J27" s="9">
        <v>5</v>
      </c>
      <c r="K27" s="2">
        <v>12</v>
      </c>
      <c r="L27" s="6">
        <v>3</v>
      </c>
      <c r="M27" s="53">
        <v>20</v>
      </c>
      <c r="N27" s="42">
        <v>5</v>
      </c>
      <c r="O27" s="43">
        <v>9</v>
      </c>
      <c r="P27" s="44">
        <v>1</v>
      </c>
      <c r="Q27" s="53">
        <v>15</v>
      </c>
      <c r="R27" s="42">
        <v>2</v>
      </c>
      <c r="S27" s="43">
        <v>6</v>
      </c>
      <c r="T27" s="44"/>
      <c r="U27" s="53">
        <v>8</v>
      </c>
      <c r="V27" s="42">
        <v>4</v>
      </c>
      <c r="W27" s="43">
        <v>13</v>
      </c>
      <c r="X27" s="44">
        <v>4</v>
      </c>
      <c r="Y27" s="53">
        <v>21</v>
      </c>
      <c r="Z27" s="42">
        <v>5</v>
      </c>
      <c r="AA27" s="43">
        <v>6</v>
      </c>
      <c r="AB27" s="44">
        <v>4</v>
      </c>
      <c r="AC27" s="53">
        <v>15</v>
      </c>
      <c r="AD27" s="42">
        <v>1</v>
      </c>
      <c r="AE27" s="43">
        <v>7</v>
      </c>
      <c r="AF27" s="44">
        <v>4</v>
      </c>
      <c r="AG27" s="53">
        <v>12</v>
      </c>
      <c r="AH27" s="42"/>
      <c r="AI27" s="43">
        <v>6</v>
      </c>
      <c r="AJ27" s="44">
        <v>1</v>
      </c>
      <c r="AK27" s="53">
        <v>7</v>
      </c>
      <c r="AL27" s="42"/>
      <c r="AM27" s="43">
        <v>7</v>
      </c>
      <c r="AN27" s="44">
        <v>3</v>
      </c>
      <c r="AO27" s="53">
        <v>10</v>
      </c>
      <c r="AP27" s="42"/>
      <c r="AQ27" s="43">
        <v>7</v>
      </c>
      <c r="AR27" s="44">
        <v>3</v>
      </c>
      <c r="AS27" s="53">
        <v>10</v>
      </c>
      <c r="AT27" s="4">
        <v>164</v>
      </c>
    </row>
    <row r="28" spans="1:46" ht="12.75">
      <c r="A28" s="5" t="s">
        <v>37</v>
      </c>
      <c r="B28" s="9"/>
      <c r="C28" s="2"/>
      <c r="D28" s="6"/>
      <c r="E28" s="53"/>
      <c r="F28" s="42"/>
      <c r="G28" s="43"/>
      <c r="H28" s="44"/>
      <c r="I28" s="53"/>
      <c r="J28" s="9"/>
      <c r="K28" s="2"/>
      <c r="L28" s="6"/>
      <c r="M28" s="53"/>
      <c r="N28" s="42"/>
      <c r="O28" s="43"/>
      <c r="P28" s="44"/>
      <c r="Q28" s="53"/>
      <c r="R28" s="42"/>
      <c r="S28" s="43"/>
      <c r="T28" s="44"/>
      <c r="U28" s="53"/>
      <c r="V28" s="42"/>
      <c r="W28" s="43"/>
      <c r="X28" s="44"/>
      <c r="Y28" s="53"/>
      <c r="Z28" s="42"/>
      <c r="AA28" s="43"/>
      <c r="AB28" s="44"/>
      <c r="AC28" s="53"/>
      <c r="AD28" s="42"/>
      <c r="AE28" s="43"/>
      <c r="AF28" s="44">
        <v>1</v>
      </c>
      <c r="AG28" s="53">
        <v>1</v>
      </c>
      <c r="AH28" s="42"/>
      <c r="AI28" s="43"/>
      <c r="AJ28" s="44"/>
      <c r="AK28" s="53"/>
      <c r="AL28" s="42"/>
      <c r="AM28" s="43"/>
      <c r="AN28" s="44"/>
      <c r="AO28" s="53"/>
      <c r="AP28" s="42"/>
      <c r="AQ28" s="43"/>
      <c r="AR28" s="44"/>
      <c r="AS28" s="53"/>
      <c r="AT28" s="4">
        <v>1</v>
      </c>
    </row>
    <row r="29" spans="1:46" ht="12.75">
      <c r="A29" s="5" t="s">
        <v>38</v>
      </c>
      <c r="B29" s="9">
        <v>104</v>
      </c>
      <c r="C29" s="2">
        <v>24</v>
      </c>
      <c r="D29" s="6">
        <v>2</v>
      </c>
      <c r="E29" s="53">
        <v>130</v>
      </c>
      <c r="F29" s="42">
        <v>135</v>
      </c>
      <c r="G29" s="43">
        <v>19</v>
      </c>
      <c r="H29" s="44">
        <v>1</v>
      </c>
      <c r="I29" s="53">
        <v>155</v>
      </c>
      <c r="J29" s="9">
        <v>127</v>
      </c>
      <c r="K29" s="2">
        <v>15</v>
      </c>
      <c r="L29" s="6"/>
      <c r="M29" s="53">
        <v>142</v>
      </c>
      <c r="N29" s="42">
        <v>113</v>
      </c>
      <c r="O29" s="43">
        <v>12</v>
      </c>
      <c r="P29" s="44"/>
      <c r="Q29" s="53">
        <v>125</v>
      </c>
      <c r="R29" s="42">
        <v>127</v>
      </c>
      <c r="S29" s="43">
        <v>18</v>
      </c>
      <c r="T29" s="44"/>
      <c r="U29" s="53">
        <v>145</v>
      </c>
      <c r="V29" s="42">
        <v>122</v>
      </c>
      <c r="W29" s="43">
        <v>21</v>
      </c>
      <c r="X29" s="44"/>
      <c r="Y29" s="53">
        <v>143</v>
      </c>
      <c r="Z29" s="42">
        <v>131</v>
      </c>
      <c r="AA29" s="43">
        <v>26</v>
      </c>
      <c r="AB29" s="44"/>
      <c r="AC29" s="53">
        <v>157</v>
      </c>
      <c r="AD29" s="42">
        <v>124</v>
      </c>
      <c r="AE29" s="43">
        <v>11</v>
      </c>
      <c r="AF29" s="44"/>
      <c r="AG29" s="53">
        <v>135</v>
      </c>
      <c r="AH29" s="42">
        <v>128</v>
      </c>
      <c r="AI29" s="43">
        <v>10</v>
      </c>
      <c r="AJ29" s="44"/>
      <c r="AK29" s="53">
        <v>138</v>
      </c>
      <c r="AL29" s="42">
        <v>142</v>
      </c>
      <c r="AM29" s="43">
        <v>23</v>
      </c>
      <c r="AN29" s="44"/>
      <c r="AO29" s="53">
        <v>165</v>
      </c>
      <c r="AP29" s="42">
        <v>138</v>
      </c>
      <c r="AQ29" s="43">
        <v>15</v>
      </c>
      <c r="AR29" s="44"/>
      <c r="AS29" s="53">
        <v>153</v>
      </c>
      <c r="AT29" s="4">
        <v>1588</v>
      </c>
    </row>
    <row r="30" spans="1:46" ht="12.75">
      <c r="A30" s="5" t="s">
        <v>39</v>
      </c>
      <c r="B30" s="9">
        <v>18</v>
      </c>
      <c r="C30" s="2">
        <v>3</v>
      </c>
      <c r="D30" s="6">
        <v>8</v>
      </c>
      <c r="E30" s="53">
        <v>29</v>
      </c>
      <c r="F30" s="42">
        <v>34</v>
      </c>
      <c r="G30" s="43">
        <v>1</v>
      </c>
      <c r="H30" s="44">
        <v>6</v>
      </c>
      <c r="I30" s="53">
        <v>41</v>
      </c>
      <c r="J30" s="9">
        <v>25</v>
      </c>
      <c r="K30" s="2">
        <v>6</v>
      </c>
      <c r="L30" s="6">
        <v>2</v>
      </c>
      <c r="M30" s="53">
        <v>33</v>
      </c>
      <c r="N30" s="42">
        <v>20</v>
      </c>
      <c r="O30" s="43">
        <v>3</v>
      </c>
      <c r="P30" s="44">
        <v>3</v>
      </c>
      <c r="Q30" s="53">
        <v>26</v>
      </c>
      <c r="R30" s="42">
        <v>40</v>
      </c>
      <c r="S30" s="43">
        <v>2</v>
      </c>
      <c r="T30" s="44">
        <v>1</v>
      </c>
      <c r="U30" s="53">
        <v>43</v>
      </c>
      <c r="V30" s="42">
        <v>34</v>
      </c>
      <c r="W30" s="43">
        <v>2</v>
      </c>
      <c r="X30" s="44">
        <v>3</v>
      </c>
      <c r="Y30" s="53">
        <v>39</v>
      </c>
      <c r="Z30" s="42">
        <v>35</v>
      </c>
      <c r="AA30" s="43">
        <v>1</v>
      </c>
      <c r="AB30" s="44"/>
      <c r="AC30" s="53">
        <v>36</v>
      </c>
      <c r="AD30" s="42">
        <v>30</v>
      </c>
      <c r="AE30" s="43">
        <v>3</v>
      </c>
      <c r="AF30" s="44">
        <v>3</v>
      </c>
      <c r="AG30" s="53">
        <v>36</v>
      </c>
      <c r="AH30" s="42">
        <v>44</v>
      </c>
      <c r="AI30" s="43">
        <v>6</v>
      </c>
      <c r="AJ30" s="44">
        <v>6</v>
      </c>
      <c r="AK30" s="53">
        <v>56</v>
      </c>
      <c r="AL30" s="42">
        <v>37</v>
      </c>
      <c r="AM30" s="43">
        <v>2</v>
      </c>
      <c r="AN30" s="44">
        <v>6</v>
      </c>
      <c r="AO30" s="53">
        <v>45</v>
      </c>
      <c r="AP30" s="42">
        <v>32</v>
      </c>
      <c r="AQ30" s="43">
        <v>2</v>
      </c>
      <c r="AR30" s="44">
        <v>10</v>
      </c>
      <c r="AS30" s="53">
        <v>44</v>
      </c>
      <c r="AT30" s="4">
        <v>428</v>
      </c>
    </row>
    <row r="31" spans="1:46" ht="12.75">
      <c r="A31" s="5" t="s">
        <v>40</v>
      </c>
      <c r="B31" s="9">
        <v>22</v>
      </c>
      <c r="C31" s="2">
        <v>6</v>
      </c>
      <c r="D31" s="6"/>
      <c r="E31" s="53">
        <v>28</v>
      </c>
      <c r="F31" s="42">
        <v>33</v>
      </c>
      <c r="G31" s="43">
        <v>15</v>
      </c>
      <c r="H31" s="44"/>
      <c r="I31" s="53">
        <v>48</v>
      </c>
      <c r="J31" s="9">
        <v>34</v>
      </c>
      <c r="K31" s="2">
        <v>11</v>
      </c>
      <c r="L31" s="6">
        <v>10</v>
      </c>
      <c r="M31" s="53">
        <v>55</v>
      </c>
      <c r="N31" s="42">
        <v>22</v>
      </c>
      <c r="O31" s="43">
        <v>10</v>
      </c>
      <c r="P31" s="44">
        <v>6</v>
      </c>
      <c r="Q31" s="53">
        <v>38</v>
      </c>
      <c r="R31" s="42">
        <v>19</v>
      </c>
      <c r="S31" s="43">
        <v>5</v>
      </c>
      <c r="T31" s="44">
        <v>8</v>
      </c>
      <c r="U31" s="53">
        <v>32</v>
      </c>
      <c r="V31" s="42">
        <v>24</v>
      </c>
      <c r="W31" s="43">
        <v>13</v>
      </c>
      <c r="X31" s="44">
        <v>7</v>
      </c>
      <c r="Y31" s="53">
        <v>44</v>
      </c>
      <c r="Z31" s="42">
        <v>27</v>
      </c>
      <c r="AA31" s="43">
        <v>9</v>
      </c>
      <c r="AB31" s="44">
        <v>6</v>
      </c>
      <c r="AC31" s="53">
        <v>42</v>
      </c>
      <c r="AD31" s="42">
        <v>26</v>
      </c>
      <c r="AE31" s="43">
        <v>9</v>
      </c>
      <c r="AF31" s="44">
        <v>11</v>
      </c>
      <c r="AG31" s="53">
        <v>46</v>
      </c>
      <c r="AH31" s="42">
        <v>33</v>
      </c>
      <c r="AI31" s="43">
        <v>8</v>
      </c>
      <c r="AJ31" s="44">
        <v>9</v>
      </c>
      <c r="AK31" s="53">
        <v>50</v>
      </c>
      <c r="AL31" s="42">
        <v>30</v>
      </c>
      <c r="AM31" s="43">
        <v>8</v>
      </c>
      <c r="AN31" s="44">
        <v>5</v>
      </c>
      <c r="AO31" s="53">
        <v>43</v>
      </c>
      <c r="AP31" s="42">
        <v>20</v>
      </c>
      <c r="AQ31" s="43">
        <v>4</v>
      </c>
      <c r="AR31" s="44">
        <v>9</v>
      </c>
      <c r="AS31" s="53">
        <v>33</v>
      </c>
      <c r="AT31" s="4">
        <v>459</v>
      </c>
    </row>
    <row r="32" spans="1:46" ht="12.75">
      <c r="A32" s="5" t="s">
        <v>41</v>
      </c>
      <c r="B32" s="9">
        <v>185</v>
      </c>
      <c r="C32" s="2">
        <v>17</v>
      </c>
      <c r="D32" s="6">
        <v>23</v>
      </c>
      <c r="E32" s="53">
        <v>225</v>
      </c>
      <c r="F32" s="42">
        <v>211</v>
      </c>
      <c r="G32" s="43">
        <v>20</v>
      </c>
      <c r="H32" s="44">
        <v>19</v>
      </c>
      <c r="I32" s="53">
        <v>250</v>
      </c>
      <c r="J32" s="9">
        <v>221</v>
      </c>
      <c r="K32" s="2">
        <v>20</v>
      </c>
      <c r="L32" s="6">
        <v>17</v>
      </c>
      <c r="M32" s="53">
        <v>258</v>
      </c>
      <c r="N32" s="42">
        <v>222</v>
      </c>
      <c r="O32" s="43">
        <v>21</v>
      </c>
      <c r="P32" s="44">
        <v>17</v>
      </c>
      <c r="Q32" s="53">
        <v>260</v>
      </c>
      <c r="R32" s="42">
        <v>255</v>
      </c>
      <c r="S32" s="43">
        <v>23</v>
      </c>
      <c r="T32" s="44">
        <v>19</v>
      </c>
      <c r="U32" s="53">
        <v>297</v>
      </c>
      <c r="V32" s="42">
        <v>279</v>
      </c>
      <c r="W32" s="43">
        <v>23</v>
      </c>
      <c r="X32" s="44">
        <v>21</v>
      </c>
      <c r="Y32" s="53">
        <v>323</v>
      </c>
      <c r="Z32" s="42">
        <v>296</v>
      </c>
      <c r="AA32" s="43">
        <v>23</v>
      </c>
      <c r="AB32" s="44">
        <v>33</v>
      </c>
      <c r="AC32" s="53">
        <v>352</v>
      </c>
      <c r="AD32" s="42">
        <v>325</v>
      </c>
      <c r="AE32" s="43">
        <v>30</v>
      </c>
      <c r="AF32" s="44">
        <v>31</v>
      </c>
      <c r="AG32" s="53">
        <v>386</v>
      </c>
      <c r="AH32" s="42">
        <v>328</v>
      </c>
      <c r="AI32" s="43">
        <v>29</v>
      </c>
      <c r="AJ32" s="44">
        <v>25</v>
      </c>
      <c r="AK32" s="53">
        <v>382</v>
      </c>
      <c r="AL32" s="42">
        <v>342</v>
      </c>
      <c r="AM32" s="43">
        <v>26</v>
      </c>
      <c r="AN32" s="44">
        <v>30</v>
      </c>
      <c r="AO32" s="53">
        <v>398</v>
      </c>
      <c r="AP32" s="42">
        <v>283</v>
      </c>
      <c r="AQ32" s="43">
        <v>16</v>
      </c>
      <c r="AR32" s="44">
        <v>46</v>
      </c>
      <c r="AS32" s="53">
        <v>345</v>
      </c>
      <c r="AT32" s="4">
        <v>3476</v>
      </c>
    </row>
    <row r="33" spans="1:46" ht="12.75">
      <c r="A33" s="5" t="s">
        <v>42</v>
      </c>
      <c r="B33" s="9">
        <v>105</v>
      </c>
      <c r="C33" s="2">
        <v>7</v>
      </c>
      <c r="D33" s="6"/>
      <c r="E33" s="53">
        <v>112</v>
      </c>
      <c r="F33" s="42">
        <v>116</v>
      </c>
      <c r="G33" s="43"/>
      <c r="H33" s="44">
        <v>3</v>
      </c>
      <c r="I33" s="53">
        <v>119</v>
      </c>
      <c r="J33" s="9">
        <v>117</v>
      </c>
      <c r="K33" s="2">
        <v>5</v>
      </c>
      <c r="L33" s="6">
        <v>2</v>
      </c>
      <c r="M33" s="53">
        <v>124</v>
      </c>
      <c r="N33" s="42">
        <v>82</v>
      </c>
      <c r="O33" s="43">
        <v>5</v>
      </c>
      <c r="P33" s="44"/>
      <c r="Q33" s="53">
        <v>87</v>
      </c>
      <c r="R33" s="42">
        <v>75</v>
      </c>
      <c r="S33" s="43">
        <v>7</v>
      </c>
      <c r="T33" s="44"/>
      <c r="U33" s="53">
        <v>82</v>
      </c>
      <c r="V33" s="42">
        <v>69</v>
      </c>
      <c r="W33" s="43">
        <v>4</v>
      </c>
      <c r="X33" s="44"/>
      <c r="Y33" s="53">
        <v>73</v>
      </c>
      <c r="Z33" s="42">
        <v>68</v>
      </c>
      <c r="AA33" s="43">
        <v>5</v>
      </c>
      <c r="AB33" s="44"/>
      <c r="AC33" s="53">
        <v>73</v>
      </c>
      <c r="AD33" s="42">
        <v>72</v>
      </c>
      <c r="AE33" s="43">
        <v>2</v>
      </c>
      <c r="AF33" s="44">
        <v>1</v>
      </c>
      <c r="AG33" s="53">
        <v>75</v>
      </c>
      <c r="AH33" s="42">
        <v>82</v>
      </c>
      <c r="AI33" s="43">
        <v>1</v>
      </c>
      <c r="AJ33" s="44"/>
      <c r="AK33" s="53">
        <v>83</v>
      </c>
      <c r="AL33" s="42">
        <v>73</v>
      </c>
      <c r="AM33" s="43">
        <v>4</v>
      </c>
      <c r="AN33" s="44">
        <v>2</v>
      </c>
      <c r="AO33" s="53">
        <v>79</v>
      </c>
      <c r="AP33" s="42">
        <v>84</v>
      </c>
      <c r="AQ33" s="43">
        <v>11</v>
      </c>
      <c r="AR33" s="44">
        <v>2</v>
      </c>
      <c r="AS33" s="53">
        <v>97</v>
      </c>
      <c r="AT33" s="4">
        <v>1004</v>
      </c>
    </row>
    <row r="34" spans="1:46" ht="12.75">
      <c r="A34" s="5" t="s">
        <v>43</v>
      </c>
      <c r="B34" s="9"/>
      <c r="C34" s="2"/>
      <c r="D34" s="6"/>
      <c r="E34" s="53"/>
      <c r="F34" s="42"/>
      <c r="G34" s="43"/>
      <c r="H34" s="44"/>
      <c r="I34" s="53"/>
      <c r="J34" s="9"/>
      <c r="K34" s="2"/>
      <c r="L34" s="6"/>
      <c r="M34" s="53"/>
      <c r="N34" s="42">
        <v>4</v>
      </c>
      <c r="O34" s="43"/>
      <c r="P34" s="44"/>
      <c r="Q34" s="53">
        <v>4</v>
      </c>
      <c r="R34" s="42">
        <v>8</v>
      </c>
      <c r="S34" s="43"/>
      <c r="T34" s="44"/>
      <c r="U34" s="53">
        <v>8</v>
      </c>
      <c r="V34" s="42">
        <v>6</v>
      </c>
      <c r="W34" s="43"/>
      <c r="X34" s="44"/>
      <c r="Y34" s="53">
        <v>6</v>
      </c>
      <c r="Z34" s="42">
        <v>25</v>
      </c>
      <c r="AA34" s="43">
        <v>1</v>
      </c>
      <c r="AB34" s="44"/>
      <c r="AC34" s="53">
        <v>26</v>
      </c>
      <c r="AD34" s="42">
        <v>31</v>
      </c>
      <c r="AE34" s="43">
        <v>4</v>
      </c>
      <c r="AF34" s="44"/>
      <c r="AG34" s="53">
        <v>35</v>
      </c>
      <c r="AH34" s="42">
        <v>42</v>
      </c>
      <c r="AI34" s="43">
        <v>5</v>
      </c>
      <c r="AJ34" s="44"/>
      <c r="AK34" s="53">
        <v>47</v>
      </c>
      <c r="AL34" s="42">
        <v>45</v>
      </c>
      <c r="AM34" s="43">
        <v>6</v>
      </c>
      <c r="AN34" s="44"/>
      <c r="AO34" s="53">
        <v>51</v>
      </c>
      <c r="AP34" s="42">
        <v>40</v>
      </c>
      <c r="AQ34" s="43">
        <v>16</v>
      </c>
      <c r="AR34" s="44">
        <v>1</v>
      </c>
      <c r="AS34" s="53">
        <v>57</v>
      </c>
      <c r="AT34" s="4">
        <v>234</v>
      </c>
    </row>
    <row r="35" spans="1:46" ht="12.75">
      <c r="A35" s="5" t="s">
        <v>44</v>
      </c>
      <c r="B35" s="9">
        <v>183</v>
      </c>
      <c r="C35" s="2">
        <v>27</v>
      </c>
      <c r="D35" s="6">
        <v>1</v>
      </c>
      <c r="E35" s="53">
        <v>211</v>
      </c>
      <c r="F35" s="42">
        <v>171</v>
      </c>
      <c r="G35" s="43">
        <v>27</v>
      </c>
      <c r="H35" s="44">
        <v>1</v>
      </c>
      <c r="I35" s="53">
        <v>199</v>
      </c>
      <c r="J35" s="9">
        <v>169</v>
      </c>
      <c r="K35" s="2">
        <v>24</v>
      </c>
      <c r="L35" s="6">
        <v>3</v>
      </c>
      <c r="M35" s="53">
        <v>196</v>
      </c>
      <c r="N35" s="42">
        <v>185</v>
      </c>
      <c r="O35" s="43">
        <v>17</v>
      </c>
      <c r="P35" s="44">
        <v>1</v>
      </c>
      <c r="Q35" s="53">
        <v>203</v>
      </c>
      <c r="R35" s="42">
        <v>183</v>
      </c>
      <c r="S35" s="43">
        <v>18</v>
      </c>
      <c r="T35" s="44">
        <v>1</v>
      </c>
      <c r="U35" s="53">
        <v>202</v>
      </c>
      <c r="V35" s="42">
        <v>200</v>
      </c>
      <c r="W35" s="43">
        <v>16</v>
      </c>
      <c r="X35" s="44">
        <v>2</v>
      </c>
      <c r="Y35" s="53">
        <v>218</v>
      </c>
      <c r="Z35" s="42">
        <v>202</v>
      </c>
      <c r="AA35" s="43">
        <v>24</v>
      </c>
      <c r="AB35" s="44">
        <v>2</v>
      </c>
      <c r="AC35" s="53">
        <v>228</v>
      </c>
      <c r="AD35" s="42">
        <v>192</v>
      </c>
      <c r="AE35" s="43">
        <v>20</v>
      </c>
      <c r="AF35" s="44"/>
      <c r="AG35" s="53">
        <v>212</v>
      </c>
      <c r="AH35" s="42">
        <v>227</v>
      </c>
      <c r="AI35" s="43">
        <v>15</v>
      </c>
      <c r="AJ35" s="44"/>
      <c r="AK35" s="53">
        <v>242</v>
      </c>
      <c r="AL35" s="42">
        <v>219</v>
      </c>
      <c r="AM35" s="43">
        <v>12</v>
      </c>
      <c r="AN35" s="44">
        <v>5</v>
      </c>
      <c r="AO35" s="53">
        <v>236</v>
      </c>
      <c r="AP35" s="42">
        <v>205</v>
      </c>
      <c r="AQ35" s="43">
        <v>3</v>
      </c>
      <c r="AR35" s="44">
        <v>1</v>
      </c>
      <c r="AS35" s="53">
        <v>209</v>
      </c>
      <c r="AT35" s="4">
        <v>2356</v>
      </c>
    </row>
    <row r="36" spans="1:46" ht="12.75">
      <c r="A36" s="5" t="s">
        <v>45</v>
      </c>
      <c r="B36" s="9">
        <v>306</v>
      </c>
      <c r="C36" s="2">
        <v>24</v>
      </c>
      <c r="D36" s="6">
        <v>16</v>
      </c>
      <c r="E36" s="53">
        <v>346</v>
      </c>
      <c r="F36" s="42">
        <v>317</v>
      </c>
      <c r="G36" s="43">
        <v>23</v>
      </c>
      <c r="H36" s="44">
        <v>22</v>
      </c>
      <c r="I36" s="53">
        <v>362</v>
      </c>
      <c r="J36" s="9">
        <v>322</v>
      </c>
      <c r="K36" s="2">
        <v>23</v>
      </c>
      <c r="L36" s="6">
        <v>25</v>
      </c>
      <c r="M36" s="53">
        <v>370</v>
      </c>
      <c r="N36" s="42">
        <v>307</v>
      </c>
      <c r="O36" s="43">
        <v>22</v>
      </c>
      <c r="P36" s="44">
        <v>31</v>
      </c>
      <c r="Q36" s="53">
        <v>360</v>
      </c>
      <c r="R36" s="42">
        <v>349</v>
      </c>
      <c r="S36" s="43">
        <v>13</v>
      </c>
      <c r="T36" s="44">
        <v>27</v>
      </c>
      <c r="U36" s="53">
        <v>389</v>
      </c>
      <c r="V36" s="42">
        <v>363</v>
      </c>
      <c r="W36" s="43">
        <v>22</v>
      </c>
      <c r="X36" s="44">
        <v>29</v>
      </c>
      <c r="Y36" s="53">
        <v>414</v>
      </c>
      <c r="Z36" s="42">
        <v>429</v>
      </c>
      <c r="AA36" s="43">
        <v>28</v>
      </c>
      <c r="AB36" s="44">
        <v>27</v>
      </c>
      <c r="AC36" s="53">
        <v>484</v>
      </c>
      <c r="AD36" s="42">
        <v>347</v>
      </c>
      <c r="AE36" s="43">
        <v>21</v>
      </c>
      <c r="AF36" s="44">
        <v>28</v>
      </c>
      <c r="AG36" s="53">
        <v>396</v>
      </c>
      <c r="AH36" s="42">
        <v>342</v>
      </c>
      <c r="AI36" s="43">
        <v>12</v>
      </c>
      <c r="AJ36" s="44">
        <v>20</v>
      </c>
      <c r="AK36" s="53">
        <v>374</v>
      </c>
      <c r="AL36" s="42">
        <v>329</v>
      </c>
      <c r="AM36" s="43">
        <v>14</v>
      </c>
      <c r="AN36" s="44">
        <v>29</v>
      </c>
      <c r="AO36" s="53">
        <v>372</v>
      </c>
      <c r="AP36" s="42">
        <v>307</v>
      </c>
      <c r="AQ36" s="43">
        <v>28</v>
      </c>
      <c r="AR36" s="44">
        <v>31</v>
      </c>
      <c r="AS36" s="53">
        <v>366</v>
      </c>
      <c r="AT36" s="4">
        <v>4233</v>
      </c>
    </row>
    <row r="37" spans="1:46" ht="12.75">
      <c r="A37" s="5" t="s">
        <v>46</v>
      </c>
      <c r="B37" s="9">
        <v>13</v>
      </c>
      <c r="C37" s="2"/>
      <c r="D37" s="6"/>
      <c r="E37" s="53">
        <v>13</v>
      </c>
      <c r="F37" s="42">
        <v>7</v>
      </c>
      <c r="G37" s="43"/>
      <c r="H37" s="44"/>
      <c r="I37" s="53">
        <v>7</v>
      </c>
      <c r="J37" s="9">
        <v>6</v>
      </c>
      <c r="K37" s="2"/>
      <c r="L37" s="6"/>
      <c r="M37" s="53">
        <v>6</v>
      </c>
      <c r="N37" s="42">
        <v>6</v>
      </c>
      <c r="O37" s="43"/>
      <c r="P37" s="44"/>
      <c r="Q37" s="53">
        <v>6</v>
      </c>
      <c r="R37" s="42">
        <v>16</v>
      </c>
      <c r="S37" s="43"/>
      <c r="T37" s="44"/>
      <c r="U37" s="53">
        <v>16</v>
      </c>
      <c r="V37" s="42">
        <v>18</v>
      </c>
      <c r="W37" s="43"/>
      <c r="X37" s="44"/>
      <c r="Y37" s="53">
        <v>18</v>
      </c>
      <c r="Z37" s="42">
        <v>30</v>
      </c>
      <c r="AA37" s="43"/>
      <c r="AB37" s="44"/>
      <c r="AC37" s="53">
        <v>30</v>
      </c>
      <c r="AD37" s="42">
        <v>23</v>
      </c>
      <c r="AE37" s="43"/>
      <c r="AF37" s="44"/>
      <c r="AG37" s="53">
        <v>23</v>
      </c>
      <c r="AH37" s="42">
        <v>27</v>
      </c>
      <c r="AI37" s="43"/>
      <c r="AJ37" s="44"/>
      <c r="AK37" s="53">
        <v>27</v>
      </c>
      <c r="AL37" s="42">
        <v>26</v>
      </c>
      <c r="AM37" s="43"/>
      <c r="AN37" s="44"/>
      <c r="AO37" s="53">
        <v>26</v>
      </c>
      <c r="AP37" s="42">
        <v>26</v>
      </c>
      <c r="AQ37" s="43"/>
      <c r="AR37" s="44"/>
      <c r="AS37" s="53">
        <v>26</v>
      </c>
      <c r="AT37" s="4">
        <v>198</v>
      </c>
    </row>
    <row r="38" spans="1:46" ht="13.5" thickBot="1">
      <c r="A38" s="10" t="s">
        <v>47</v>
      </c>
      <c r="B38" s="12">
        <v>116</v>
      </c>
      <c r="C38" s="11">
        <v>10</v>
      </c>
      <c r="D38" s="13">
        <v>6</v>
      </c>
      <c r="E38" s="54">
        <v>132</v>
      </c>
      <c r="F38" s="45">
        <v>127</v>
      </c>
      <c r="G38" s="46">
        <v>9</v>
      </c>
      <c r="H38" s="47">
        <v>9</v>
      </c>
      <c r="I38" s="54">
        <v>145</v>
      </c>
      <c r="J38" s="12">
        <v>127</v>
      </c>
      <c r="K38" s="11">
        <v>18</v>
      </c>
      <c r="L38" s="13">
        <v>8</v>
      </c>
      <c r="M38" s="54">
        <v>153</v>
      </c>
      <c r="N38" s="45">
        <v>161</v>
      </c>
      <c r="O38" s="46">
        <v>19</v>
      </c>
      <c r="P38" s="47">
        <v>14</v>
      </c>
      <c r="Q38" s="54">
        <v>194</v>
      </c>
      <c r="R38" s="45">
        <v>150</v>
      </c>
      <c r="S38" s="46">
        <v>33</v>
      </c>
      <c r="T38" s="47">
        <v>14</v>
      </c>
      <c r="U38" s="54">
        <v>197</v>
      </c>
      <c r="V38" s="45">
        <v>144</v>
      </c>
      <c r="W38" s="46">
        <v>26</v>
      </c>
      <c r="X38" s="47">
        <v>13</v>
      </c>
      <c r="Y38" s="54">
        <v>183</v>
      </c>
      <c r="Z38" s="45">
        <v>175</v>
      </c>
      <c r="AA38" s="46">
        <v>37</v>
      </c>
      <c r="AB38" s="47">
        <v>19</v>
      </c>
      <c r="AC38" s="54">
        <v>231</v>
      </c>
      <c r="AD38" s="45">
        <v>152</v>
      </c>
      <c r="AE38" s="46">
        <v>36</v>
      </c>
      <c r="AF38" s="47">
        <v>15</v>
      </c>
      <c r="AG38" s="54">
        <v>203</v>
      </c>
      <c r="AH38" s="45">
        <v>185</v>
      </c>
      <c r="AI38" s="46">
        <v>49</v>
      </c>
      <c r="AJ38" s="47">
        <v>11</v>
      </c>
      <c r="AK38" s="54">
        <v>245</v>
      </c>
      <c r="AL38" s="45">
        <v>182</v>
      </c>
      <c r="AM38" s="46">
        <v>32</v>
      </c>
      <c r="AN38" s="47">
        <v>12</v>
      </c>
      <c r="AO38" s="54">
        <v>226</v>
      </c>
      <c r="AP38" s="45">
        <v>201</v>
      </c>
      <c r="AQ38" s="46">
        <v>44</v>
      </c>
      <c r="AR38" s="47">
        <v>11</v>
      </c>
      <c r="AS38" s="54">
        <v>256</v>
      </c>
      <c r="AT38" s="14">
        <v>2165</v>
      </c>
    </row>
    <row r="39" spans="1:46" ht="13.5" thickBot="1">
      <c r="A39" s="15" t="s">
        <v>10</v>
      </c>
      <c r="B39" s="18">
        <v>3143</v>
      </c>
      <c r="C39" s="16">
        <v>417</v>
      </c>
      <c r="D39" s="19">
        <v>217</v>
      </c>
      <c r="E39" s="17">
        <v>3777</v>
      </c>
      <c r="F39" s="18">
        <v>3571</v>
      </c>
      <c r="G39" s="16">
        <v>442</v>
      </c>
      <c r="H39" s="19">
        <v>275</v>
      </c>
      <c r="I39" s="17">
        <v>4288</v>
      </c>
      <c r="J39" s="18">
        <v>3869</v>
      </c>
      <c r="K39" s="16">
        <v>496</v>
      </c>
      <c r="L39" s="19">
        <v>298</v>
      </c>
      <c r="M39" s="55">
        <v>4663</v>
      </c>
      <c r="N39" s="48">
        <v>4302</v>
      </c>
      <c r="O39" s="49">
        <v>463</v>
      </c>
      <c r="P39" s="50">
        <v>332</v>
      </c>
      <c r="Q39" s="55">
        <v>5097</v>
      </c>
      <c r="R39" s="48">
        <v>4080</v>
      </c>
      <c r="S39" s="49">
        <v>480</v>
      </c>
      <c r="T39" s="50">
        <v>314</v>
      </c>
      <c r="U39" s="55">
        <v>4874</v>
      </c>
      <c r="V39" s="48">
        <v>4437</v>
      </c>
      <c r="W39" s="49">
        <v>507</v>
      </c>
      <c r="X39" s="50">
        <v>335</v>
      </c>
      <c r="Y39" s="55">
        <v>5279</v>
      </c>
      <c r="Z39" s="48">
        <v>4695</v>
      </c>
      <c r="AA39" s="49">
        <v>542</v>
      </c>
      <c r="AB39" s="50">
        <v>345</v>
      </c>
      <c r="AC39" s="55">
        <v>5582</v>
      </c>
      <c r="AD39" s="48">
        <v>4963</v>
      </c>
      <c r="AE39" s="49">
        <v>539</v>
      </c>
      <c r="AF39" s="50">
        <v>347</v>
      </c>
      <c r="AG39" s="55">
        <v>5849</v>
      </c>
      <c r="AH39" s="48">
        <v>5296</v>
      </c>
      <c r="AI39" s="49">
        <v>541</v>
      </c>
      <c r="AJ39" s="50">
        <v>394</v>
      </c>
      <c r="AK39" s="55">
        <v>6231</v>
      </c>
      <c r="AL39" s="48">
        <v>5422</v>
      </c>
      <c r="AM39" s="49">
        <v>532</v>
      </c>
      <c r="AN39" s="50">
        <v>386</v>
      </c>
      <c r="AO39" s="55">
        <v>6340</v>
      </c>
      <c r="AP39" s="48">
        <v>5100</v>
      </c>
      <c r="AQ39" s="49">
        <v>558</v>
      </c>
      <c r="AR39" s="50">
        <v>422</v>
      </c>
      <c r="AS39" s="55">
        <v>6080</v>
      </c>
      <c r="AT39" s="20">
        <v>58060</v>
      </c>
    </row>
  </sheetData>
  <sheetProtection/>
  <printOptions/>
  <pageMargins left="0.75" right="0.75" top="1" bottom="1" header="0.5" footer="0.5"/>
  <pageSetup fitToWidth="2" fitToHeight="1" horizontalDpi="600" verticalDpi="600" orientation="landscape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17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32.28125" style="0" customWidth="1"/>
    <col min="3" max="3" width="42.7109375" style="0" customWidth="1"/>
    <col min="4" max="4" width="13.28125" style="87" customWidth="1"/>
  </cols>
  <sheetData>
    <row r="1" spans="2:4" ht="15.75">
      <c r="B1" s="94" t="s">
        <v>323</v>
      </c>
      <c r="C1" s="94"/>
      <c r="D1" s="94"/>
    </row>
    <row r="2" spans="2:4" ht="38.25" customHeight="1">
      <c r="B2" s="92" t="s">
        <v>322</v>
      </c>
      <c r="C2" s="93"/>
      <c r="D2" s="93"/>
    </row>
    <row r="3" spans="2:4" ht="15.75">
      <c r="B3" s="95" t="s">
        <v>156</v>
      </c>
      <c r="C3" s="95"/>
      <c r="D3" s="95"/>
    </row>
    <row r="4" ht="12.75">
      <c r="D4" s="75" t="s">
        <v>381</v>
      </c>
    </row>
    <row r="5" spans="2:4" ht="12.75">
      <c r="B5" s="62" t="s">
        <v>135</v>
      </c>
      <c r="C5" s="62" t="s">
        <v>151</v>
      </c>
      <c r="D5" s="76" t="s">
        <v>152</v>
      </c>
    </row>
    <row r="6" spans="2:4" ht="12.75">
      <c r="B6" s="78" t="s">
        <v>157</v>
      </c>
      <c r="C6" s="78" t="s">
        <v>265</v>
      </c>
      <c r="D6" s="100">
        <v>11</v>
      </c>
    </row>
    <row r="7" spans="2:4" ht="12.75">
      <c r="B7" s="78" t="s">
        <v>157</v>
      </c>
      <c r="C7" s="78" t="s">
        <v>266</v>
      </c>
      <c r="D7" s="100">
        <v>14</v>
      </c>
    </row>
    <row r="8" spans="2:4" ht="12.75">
      <c r="B8" s="78" t="s">
        <v>157</v>
      </c>
      <c r="C8" s="78" t="s">
        <v>158</v>
      </c>
      <c r="D8" s="100">
        <v>24</v>
      </c>
    </row>
    <row r="9" spans="2:4" ht="12.75">
      <c r="B9" s="78" t="s">
        <v>157</v>
      </c>
      <c r="C9" s="78" t="s">
        <v>160</v>
      </c>
      <c r="D9" s="100">
        <v>4</v>
      </c>
    </row>
    <row r="10" spans="2:4" ht="12.75">
      <c r="B10" s="78" t="s">
        <v>157</v>
      </c>
      <c r="C10" s="78" t="s">
        <v>161</v>
      </c>
      <c r="D10" s="100">
        <v>12</v>
      </c>
    </row>
    <row r="11" spans="2:4" ht="12.75">
      <c r="B11" s="78" t="s">
        <v>157</v>
      </c>
      <c r="C11" s="78" t="s">
        <v>179</v>
      </c>
      <c r="D11" s="100">
        <v>33</v>
      </c>
    </row>
    <row r="12" spans="2:4" ht="12.75">
      <c r="B12" s="78" t="s">
        <v>157</v>
      </c>
      <c r="C12" s="78" t="s">
        <v>95</v>
      </c>
      <c r="D12" s="100">
        <v>36</v>
      </c>
    </row>
    <row r="13" spans="2:4" ht="12.75">
      <c r="B13" s="78" t="s">
        <v>157</v>
      </c>
      <c r="C13" s="78" t="s">
        <v>162</v>
      </c>
      <c r="D13" s="100">
        <v>13</v>
      </c>
    </row>
    <row r="14" spans="2:4" ht="12.75">
      <c r="B14" s="78" t="s">
        <v>157</v>
      </c>
      <c r="C14" s="78" t="s">
        <v>284</v>
      </c>
      <c r="D14" s="100">
        <v>87</v>
      </c>
    </row>
    <row r="15" spans="2:4" ht="12.75">
      <c r="B15" s="78" t="s">
        <v>157</v>
      </c>
      <c r="C15" s="78" t="s">
        <v>285</v>
      </c>
      <c r="D15" s="100">
        <v>4</v>
      </c>
    </row>
    <row r="16" spans="2:4" ht="12.75">
      <c r="B16" s="78" t="s">
        <v>157</v>
      </c>
      <c r="C16" s="78" t="s">
        <v>286</v>
      </c>
      <c r="D16" s="100">
        <v>15</v>
      </c>
    </row>
    <row r="17" spans="2:4" ht="12.75">
      <c r="B17" s="78" t="s">
        <v>157</v>
      </c>
      <c r="C17" s="78" t="s">
        <v>287</v>
      </c>
      <c r="D17" s="100">
        <v>24</v>
      </c>
    </row>
    <row r="18" spans="2:4" ht="12.75">
      <c r="B18" s="78" t="s">
        <v>157</v>
      </c>
      <c r="C18" s="78" t="s">
        <v>180</v>
      </c>
      <c r="D18" s="100">
        <v>18</v>
      </c>
    </row>
    <row r="19" spans="2:4" ht="12.75">
      <c r="B19" s="78" t="s">
        <v>157</v>
      </c>
      <c r="C19" s="78" t="s">
        <v>310</v>
      </c>
      <c r="D19" s="100">
        <v>6</v>
      </c>
    </row>
    <row r="20" spans="2:4" ht="12.75">
      <c r="B20" s="78" t="s">
        <v>157</v>
      </c>
      <c r="C20" s="78" t="s">
        <v>226</v>
      </c>
      <c r="D20" s="100">
        <v>6</v>
      </c>
    </row>
    <row r="21" spans="2:4" ht="12.75">
      <c r="B21" s="78" t="s">
        <v>157</v>
      </c>
      <c r="C21" s="78" t="s">
        <v>163</v>
      </c>
      <c r="D21" s="100">
        <v>77</v>
      </c>
    </row>
    <row r="22" spans="2:4" ht="12.75">
      <c r="B22" s="68" t="s">
        <v>157</v>
      </c>
      <c r="C22" s="68" t="s">
        <v>53</v>
      </c>
      <c r="D22" s="72">
        <f>SUM(D6:D21)</f>
        <v>384</v>
      </c>
    </row>
    <row r="23" ht="12.75" customHeight="1"/>
    <row r="24" spans="2:4" ht="12.75" customHeight="1">
      <c r="B24" s="78" t="s">
        <v>136</v>
      </c>
      <c r="C24" s="78" t="s">
        <v>136</v>
      </c>
      <c r="D24" s="100">
        <v>12</v>
      </c>
    </row>
    <row r="25" spans="2:4" ht="12.75" customHeight="1">
      <c r="B25" s="78" t="s">
        <v>136</v>
      </c>
      <c r="C25" s="78" t="s">
        <v>164</v>
      </c>
      <c r="D25" s="100">
        <v>8</v>
      </c>
    </row>
    <row r="26" spans="2:4" ht="12.75" customHeight="1">
      <c r="B26" s="78" t="s">
        <v>136</v>
      </c>
      <c r="C26" s="78" t="s">
        <v>288</v>
      </c>
      <c r="D26" s="100">
        <v>8</v>
      </c>
    </row>
    <row r="27" spans="2:4" ht="12.75" customHeight="1">
      <c r="B27" s="68" t="s">
        <v>136</v>
      </c>
      <c r="C27" s="68" t="s">
        <v>53</v>
      </c>
      <c r="D27" s="72">
        <f>SUM(D24:D26)</f>
        <v>28</v>
      </c>
    </row>
    <row r="28" ht="12.75" customHeight="1"/>
    <row r="29" spans="2:4" ht="12.75" customHeight="1">
      <c r="B29" s="78" t="s">
        <v>137</v>
      </c>
      <c r="C29" s="78" t="s">
        <v>271</v>
      </c>
      <c r="D29" s="100">
        <v>52</v>
      </c>
    </row>
    <row r="30" spans="2:4" ht="12.75" customHeight="1">
      <c r="B30" s="78" t="s">
        <v>137</v>
      </c>
      <c r="C30" s="78" t="s">
        <v>134</v>
      </c>
      <c r="D30" s="100">
        <v>5</v>
      </c>
    </row>
    <row r="31" spans="2:4" ht="12.75" customHeight="1">
      <c r="B31" s="78" t="s">
        <v>137</v>
      </c>
      <c r="C31" s="78" t="s">
        <v>165</v>
      </c>
      <c r="D31" s="100">
        <v>13</v>
      </c>
    </row>
    <row r="32" spans="2:4" ht="12.75" customHeight="1">
      <c r="B32" s="78" t="s">
        <v>137</v>
      </c>
      <c r="C32" s="78" t="s">
        <v>166</v>
      </c>
      <c r="D32" s="100">
        <v>35</v>
      </c>
    </row>
    <row r="33" spans="2:4" ht="12.75" customHeight="1">
      <c r="B33" s="78" t="s">
        <v>137</v>
      </c>
      <c r="C33" s="78" t="s">
        <v>82</v>
      </c>
      <c r="D33" s="100">
        <v>20</v>
      </c>
    </row>
    <row r="34" spans="2:4" ht="12.75" customHeight="1">
      <c r="B34" s="78" t="s">
        <v>137</v>
      </c>
      <c r="C34" s="78" t="s">
        <v>311</v>
      </c>
      <c r="D34" s="100">
        <v>1</v>
      </c>
    </row>
    <row r="35" spans="2:4" ht="12.75" customHeight="1">
      <c r="B35" s="78" t="s">
        <v>137</v>
      </c>
      <c r="C35" s="78" t="s">
        <v>120</v>
      </c>
      <c r="D35" s="100">
        <v>44</v>
      </c>
    </row>
    <row r="36" spans="2:4" ht="12.75" customHeight="1">
      <c r="B36" s="78" t="s">
        <v>137</v>
      </c>
      <c r="C36" s="78" t="s">
        <v>167</v>
      </c>
      <c r="D36" s="100">
        <v>25</v>
      </c>
    </row>
    <row r="37" spans="2:4" ht="12.75" customHeight="1">
      <c r="B37" s="78" t="s">
        <v>137</v>
      </c>
      <c r="C37" s="78" t="s">
        <v>122</v>
      </c>
      <c r="D37" s="100">
        <v>66</v>
      </c>
    </row>
    <row r="38" spans="2:4" ht="12.75" customHeight="1">
      <c r="B38" s="78" t="s">
        <v>137</v>
      </c>
      <c r="C38" s="78" t="s">
        <v>312</v>
      </c>
      <c r="D38" s="100">
        <v>2</v>
      </c>
    </row>
    <row r="39" spans="2:4" ht="12.75" customHeight="1">
      <c r="B39" s="78" t="s">
        <v>137</v>
      </c>
      <c r="C39" s="78" t="s">
        <v>168</v>
      </c>
      <c r="D39" s="100">
        <v>225</v>
      </c>
    </row>
    <row r="40" spans="2:4" ht="12.75" customHeight="1">
      <c r="B40" s="78" t="s">
        <v>137</v>
      </c>
      <c r="C40" s="78" t="s">
        <v>363</v>
      </c>
      <c r="D40" s="100">
        <v>16</v>
      </c>
    </row>
    <row r="41" spans="2:4" ht="12.75" customHeight="1">
      <c r="B41" s="78" t="s">
        <v>137</v>
      </c>
      <c r="C41" s="78" t="s">
        <v>364</v>
      </c>
      <c r="D41" s="100">
        <v>1</v>
      </c>
    </row>
    <row r="42" spans="2:4" ht="12.75" customHeight="1">
      <c r="B42" s="68" t="s">
        <v>137</v>
      </c>
      <c r="C42" s="68" t="s">
        <v>53</v>
      </c>
      <c r="D42" s="72">
        <f>SUM(D29:D41)</f>
        <v>505</v>
      </c>
    </row>
    <row r="43" ht="12.75" customHeight="1"/>
    <row r="44" spans="2:4" ht="12.75" customHeight="1">
      <c r="B44" s="78" t="s">
        <v>24</v>
      </c>
      <c r="C44" s="78" t="s">
        <v>67</v>
      </c>
      <c r="D44" s="100">
        <v>7</v>
      </c>
    </row>
    <row r="45" spans="2:4" ht="12.75" customHeight="1">
      <c r="B45" s="78" t="s">
        <v>24</v>
      </c>
      <c r="C45" s="78" t="s">
        <v>68</v>
      </c>
      <c r="D45" s="100">
        <v>30</v>
      </c>
    </row>
    <row r="46" spans="2:4" ht="12.75" customHeight="1">
      <c r="B46" s="78" t="s">
        <v>24</v>
      </c>
      <c r="C46" s="78" t="s">
        <v>319</v>
      </c>
      <c r="D46" s="100">
        <v>13</v>
      </c>
    </row>
    <row r="47" spans="2:4" ht="12.75" customHeight="1">
      <c r="B47" s="78" t="s">
        <v>24</v>
      </c>
      <c r="C47" s="78" t="s">
        <v>170</v>
      </c>
      <c r="D47" s="100">
        <v>19</v>
      </c>
    </row>
    <row r="48" spans="2:4" ht="12.75" customHeight="1">
      <c r="B48" s="78" t="s">
        <v>24</v>
      </c>
      <c r="C48" s="78" t="s">
        <v>365</v>
      </c>
      <c r="D48" s="100">
        <v>2</v>
      </c>
    </row>
    <row r="49" spans="2:4" ht="12.75" customHeight="1">
      <c r="B49" s="78" t="s">
        <v>24</v>
      </c>
      <c r="C49" s="78" t="s">
        <v>171</v>
      </c>
      <c r="D49" s="100">
        <v>24</v>
      </c>
    </row>
    <row r="50" spans="2:4" ht="12.75" customHeight="1">
      <c r="B50" s="68" t="s">
        <v>24</v>
      </c>
      <c r="C50" s="68" t="s">
        <v>53</v>
      </c>
      <c r="D50" s="72">
        <f>SUM(D44:D49)</f>
        <v>95</v>
      </c>
    </row>
    <row r="51" ht="12.75" customHeight="1"/>
    <row r="52" spans="2:4" ht="12.75" customHeight="1">
      <c r="B52" s="78" t="s">
        <v>25</v>
      </c>
      <c r="C52" s="78" t="s">
        <v>124</v>
      </c>
      <c r="D52" s="100">
        <v>9</v>
      </c>
    </row>
    <row r="53" spans="2:4" ht="12.75" customHeight="1">
      <c r="B53" s="78" t="s">
        <v>25</v>
      </c>
      <c r="C53" s="78" t="s">
        <v>289</v>
      </c>
      <c r="D53" s="100">
        <v>30</v>
      </c>
    </row>
    <row r="54" spans="2:4" ht="12.75" customHeight="1">
      <c r="B54" s="78" t="s">
        <v>25</v>
      </c>
      <c r="C54" s="78" t="s">
        <v>172</v>
      </c>
      <c r="D54" s="100">
        <v>8</v>
      </c>
    </row>
    <row r="55" spans="2:4" ht="12.75" customHeight="1">
      <c r="B55" s="78" t="s">
        <v>25</v>
      </c>
      <c r="C55" s="78" t="s">
        <v>126</v>
      </c>
      <c r="D55" s="100">
        <v>41</v>
      </c>
    </row>
    <row r="56" spans="2:4" ht="12.75" customHeight="1">
      <c r="B56" s="78" t="s">
        <v>25</v>
      </c>
      <c r="C56" s="78" t="s">
        <v>127</v>
      </c>
      <c r="D56" s="100">
        <v>13</v>
      </c>
    </row>
    <row r="57" spans="2:4" ht="12.75" customHeight="1">
      <c r="B57" s="78" t="s">
        <v>25</v>
      </c>
      <c r="C57" s="78" t="s">
        <v>267</v>
      </c>
      <c r="D57" s="100">
        <v>37</v>
      </c>
    </row>
    <row r="58" spans="2:4" ht="12.75" customHeight="1">
      <c r="B58" s="78" t="s">
        <v>25</v>
      </c>
      <c r="C58" s="78" t="s">
        <v>174</v>
      </c>
      <c r="D58" s="100">
        <v>7</v>
      </c>
    </row>
    <row r="59" spans="2:4" ht="12.75" customHeight="1">
      <c r="B59" s="78" t="s">
        <v>25</v>
      </c>
      <c r="C59" s="78" t="s">
        <v>131</v>
      </c>
      <c r="D59" s="100">
        <v>6</v>
      </c>
    </row>
    <row r="60" spans="2:4" ht="12.75" customHeight="1">
      <c r="B60" s="78" t="s">
        <v>25</v>
      </c>
      <c r="C60" s="78" t="s">
        <v>175</v>
      </c>
      <c r="D60" s="100">
        <v>9</v>
      </c>
    </row>
    <row r="61" spans="2:4" ht="12.75" customHeight="1">
      <c r="B61" s="78" t="s">
        <v>25</v>
      </c>
      <c r="C61" s="78" t="s">
        <v>132</v>
      </c>
      <c r="D61" s="100">
        <v>32</v>
      </c>
    </row>
    <row r="62" spans="2:4" ht="12.75" customHeight="1">
      <c r="B62" s="78" t="s">
        <v>25</v>
      </c>
      <c r="C62" s="78" t="s">
        <v>176</v>
      </c>
      <c r="D62" s="100">
        <v>4</v>
      </c>
    </row>
    <row r="63" spans="2:4" ht="12.75" customHeight="1">
      <c r="B63" s="78" t="s">
        <v>25</v>
      </c>
      <c r="C63" s="78" t="s">
        <v>177</v>
      </c>
      <c r="D63" s="100">
        <v>2</v>
      </c>
    </row>
    <row r="64" spans="2:4" ht="12.75" customHeight="1">
      <c r="B64" s="78" t="s">
        <v>25</v>
      </c>
      <c r="C64" s="78" t="s">
        <v>178</v>
      </c>
      <c r="D64" s="100">
        <v>14</v>
      </c>
    </row>
    <row r="65" spans="2:4" ht="12.75" customHeight="1">
      <c r="B65" s="78" t="s">
        <v>25</v>
      </c>
      <c r="C65" s="78" t="s">
        <v>226</v>
      </c>
      <c r="D65" s="100">
        <v>44</v>
      </c>
    </row>
    <row r="66" spans="2:4" ht="12.75" customHeight="1">
      <c r="B66" s="68" t="s">
        <v>25</v>
      </c>
      <c r="C66" s="68" t="s">
        <v>53</v>
      </c>
      <c r="D66" s="72">
        <f>SUM(D52:D65)</f>
        <v>256</v>
      </c>
    </row>
    <row r="67" ht="12.75" customHeight="1"/>
    <row r="68" spans="2:4" ht="12.75" customHeight="1">
      <c r="B68" s="78" t="s">
        <v>140</v>
      </c>
      <c r="C68" s="78" t="s">
        <v>181</v>
      </c>
      <c r="D68" s="100">
        <v>2</v>
      </c>
    </row>
    <row r="69" spans="2:4" ht="12.75" customHeight="1">
      <c r="B69" s="78" t="s">
        <v>140</v>
      </c>
      <c r="C69" s="78" t="s">
        <v>182</v>
      </c>
      <c r="D69" s="100">
        <v>3</v>
      </c>
    </row>
    <row r="70" spans="2:4" ht="12.75" customHeight="1">
      <c r="B70" s="78" t="s">
        <v>140</v>
      </c>
      <c r="C70" s="78" t="s">
        <v>110</v>
      </c>
      <c r="D70" s="100">
        <v>7</v>
      </c>
    </row>
    <row r="71" spans="2:4" ht="12.75" customHeight="1">
      <c r="B71" s="78" t="s">
        <v>140</v>
      </c>
      <c r="C71" s="78" t="s">
        <v>183</v>
      </c>
      <c r="D71" s="100">
        <v>24</v>
      </c>
    </row>
    <row r="72" spans="2:4" ht="12.75" customHeight="1">
      <c r="B72" s="78" t="s">
        <v>140</v>
      </c>
      <c r="C72" s="78" t="s">
        <v>111</v>
      </c>
      <c r="D72" s="100">
        <v>3</v>
      </c>
    </row>
    <row r="73" spans="2:4" ht="12.75" customHeight="1">
      <c r="B73" s="78" t="s">
        <v>140</v>
      </c>
      <c r="C73" s="78" t="s">
        <v>112</v>
      </c>
      <c r="D73" s="100">
        <v>7</v>
      </c>
    </row>
    <row r="74" spans="2:4" ht="12.75" customHeight="1">
      <c r="B74" s="78" t="s">
        <v>140</v>
      </c>
      <c r="C74" s="78" t="s">
        <v>290</v>
      </c>
      <c r="D74" s="100">
        <v>5</v>
      </c>
    </row>
    <row r="75" spans="2:4" ht="12.75" customHeight="1">
      <c r="B75" s="78" t="s">
        <v>140</v>
      </c>
      <c r="C75" s="78" t="s">
        <v>223</v>
      </c>
      <c r="D75" s="100">
        <v>8</v>
      </c>
    </row>
    <row r="76" spans="2:4" ht="12.75" customHeight="1">
      <c r="B76" s="78" t="s">
        <v>140</v>
      </c>
      <c r="C76" s="78" t="s">
        <v>184</v>
      </c>
      <c r="D76" s="100">
        <v>18</v>
      </c>
    </row>
    <row r="77" spans="2:4" ht="12.75" customHeight="1">
      <c r="B77" s="78" t="s">
        <v>140</v>
      </c>
      <c r="C77" s="78" t="s">
        <v>291</v>
      </c>
      <c r="D77" s="100">
        <v>8</v>
      </c>
    </row>
    <row r="78" spans="2:4" ht="12.75" customHeight="1">
      <c r="B78" s="78" t="s">
        <v>140</v>
      </c>
      <c r="C78" s="78" t="s">
        <v>185</v>
      </c>
      <c r="D78" s="100">
        <v>14</v>
      </c>
    </row>
    <row r="79" spans="2:4" ht="12.75" customHeight="1">
      <c r="B79" s="68" t="s">
        <v>140</v>
      </c>
      <c r="C79" s="68" t="s">
        <v>53</v>
      </c>
      <c r="D79" s="72">
        <f>SUM(D68:D78)</f>
        <v>99</v>
      </c>
    </row>
    <row r="80" ht="12.75" customHeight="1"/>
    <row r="81" spans="2:4" ht="12.75" customHeight="1">
      <c r="B81" s="78" t="s">
        <v>89</v>
      </c>
      <c r="C81" s="78" t="s">
        <v>292</v>
      </c>
      <c r="D81" s="100">
        <v>1</v>
      </c>
    </row>
    <row r="82" spans="2:4" ht="12.75" customHeight="1">
      <c r="B82" s="78" t="s">
        <v>89</v>
      </c>
      <c r="C82" s="78" t="s">
        <v>188</v>
      </c>
      <c r="D82" s="100">
        <v>1</v>
      </c>
    </row>
    <row r="83" spans="2:4" ht="12.75" customHeight="1">
      <c r="B83" s="78" t="s">
        <v>89</v>
      </c>
      <c r="C83" s="78" t="s">
        <v>190</v>
      </c>
      <c r="D83" s="100">
        <v>7</v>
      </c>
    </row>
    <row r="84" spans="2:4" ht="12.75" customHeight="1">
      <c r="B84" s="78" t="s">
        <v>89</v>
      </c>
      <c r="C84" s="78" t="s">
        <v>85</v>
      </c>
      <c r="D84" s="100">
        <v>2</v>
      </c>
    </row>
    <row r="85" spans="2:4" ht="12.75" customHeight="1">
      <c r="B85" s="78" t="s">
        <v>89</v>
      </c>
      <c r="C85" s="78" t="s">
        <v>191</v>
      </c>
      <c r="D85" s="100">
        <v>2</v>
      </c>
    </row>
    <row r="86" spans="2:4" ht="12.75" customHeight="1">
      <c r="B86" s="78" t="s">
        <v>89</v>
      </c>
      <c r="C86" s="78" t="s">
        <v>88</v>
      </c>
      <c r="D86" s="100">
        <v>2</v>
      </c>
    </row>
    <row r="87" spans="2:4" ht="12.75" customHeight="1">
      <c r="B87" s="78" t="s">
        <v>89</v>
      </c>
      <c r="C87" s="78" t="s">
        <v>90</v>
      </c>
      <c r="D87" s="100">
        <v>1</v>
      </c>
    </row>
    <row r="88" spans="2:4" ht="12.75" customHeight="1">
      <c r="B88" s="78" t="s">
        <v>89</v>
      </c>
      <c r="C88" s="78" t="s">
        <v>100</v>
      </c>
      <c r="D88" s="100">
        <v>1</v>
      </c>
    </row>
    <row r="89" spans="2:4" ht="12.75" customHeight="1">
      <c r="B89" s="78" t="s">
        <v>89</v>
      </c>
      <c r="C89" s="78" t="s">
        <v>102</v>
      </c>
      <c r="D89" s="100">
        <v>17</v>
      </c>
    </row>
    <row r="90" spans="2:4" ht="12.75" customHeight="1">
      <c r="B90" s="78" t="s">
        <v>89</v>
      </c>
      <c r="C90" s="78" t="s">
        <v>226</v>
      </c>
      <c r="D90" s="100">
        <v>1</v>
      </c>
    </row>
    <row r="91" spans="2:4" ht="12.75" customHeight="1">
      <c r="B91" s="68" t="s">
        <v>89</v>
      </c>
      <c r="C91" s="68" t="s">
        <v>53</v>
      </c>
      <c r="D91" s="72">
        <f>SUM(D81:D90)</f>
        <v>35</v>
      </c>
    </row>
    <row r="92" ht="12.75" customHeight="1"/>
    <row r="93" spans="2:4" ht="12.75" customHeight="1">
      <c r="B93" s="78" t="s">
        <v>142</v>
      </c>
      <c r="C93" s="78" t="s">
        <v>232</v>
      </c>
      <c r="D93" s="100">
        <v>94</v>
      </c>
    </row>
    <row r="94" spans="2:4" ht="12.75" customHeight="1">
      <c r="B94" s="78" t="s">
        <v>142</v>
      </c>
      <c r="C94" s="78" t="s">
        <v>88</v>
      </c>
      <c r="D94" s="100">
        <v>4</v>
      </c>
    </row>
    <row r="95" spans="2:4" ht="12.75" customHeight="1">
      <c r="B95" s="78" t="s">
        <v>142</v>
      </c>
      <c r="C95" s="83" t="s">
        <v>210</v>
      </c>
      <c r="D95" s="100">
        <v>8</v>
      </c>
    </row>
    <row r="96" spans="2:4" ht="12.75" customHeight="1">
      <c r="B96" s="78" t="s">
        <v>142</v>
      </c>
      <c r="C96" s="78" t="s">
        <v>187</v>
      </c>
      <c r="D96" s="100">
        <v>1</v>
      </c>
    </row>
    <row r="97" spans="2:4" ht="12.75" customHeight="1">
      <c r="B97" s="78" t="s">
        <v>142</v>
      </c>
      <c r="C97" s="78" t="s">
        <v>226</v>
      </c>
      <c r="D97" s="100">
        <v>54</v>
      </c>
    </row>
    <row r="98" spans="2:4" ht="12.75" customHeight="1">
      <c r="B98" s="68" t="s">
        <v>142</v>
      </c>
      <c r="C98" s="68" t="s">
        <v>53</v>
      </c>
      <c r="D98" s="72">
        <f>SUM(D93:D97)</f>
        <v>161</v>
      </c>
    </row>
    <row r="99" ht="12.75" customHeight="1"/>
    <row r="100" spans="2:4" ht="12.75" customHeight="1">
      <c r="B100" t="s">
        <v>192</v>
      </c>
      <c r="C100" s="78" t="s">
        <v>193</v>
      </c>
      <c r="D100" s="100">
        <v>124</v>
      </c>
    </row>
    <row r="101" spans="2:4" ht="12.75" customHeight="1">
      <c r="B101" t="s">
        <v>192</v>
      </c>
      <c r="C101" s="78" t="s">
        <v>194</v>
      </c>
      <c r="D101" s="100">
        <v>182</v>
      </c>
    </row>
    <row r="102" spans="2:4" ht="12.75" customHeight="1">
      <c r="B102" s="68" t="s">
        <v>192</v>
      </c>
      <c r="C102" s="68" t="s">
        <v>53</v>
      </c>
      <c r="D102" s="72">
        <f>SUM(D100:D101)</f>
        <v>306</v>
      </c>
    </row>
    <row r="103" ht="12.75" customHeight="1"/>
    <row r="104" spans="2:4" ht="12.75" customHeight="1">
      <c r="B104" t="s">
        <v>105</v>
      </c>
      <c r="C104" s="78" t="s">
        <v>105</v>
      </c>
      <c r="D104" s="100">
        <v>42</v>
      </c>
    </row>
    <row r="105" spans="2:4" ht="12.75" customHeight="1">
      <c r="B105" t="s">
        <v>105</v>
      </c>
      <c r="C105" s="78" t="s">
        <v>186</v>
      </c>
      <c r="D105" s="100">
        <v>55</v>
      </c>
    </row>
    <row r="106" spans="2:4" ht="12.75" customHeight="1">
      <c r="B106" s="68" t="s">
        <v>105</v>
      </c>
      <c r="C106" s="68" t="s">
        <v>53</v>
      </c>
      <c r="D106" s="72">
        <f>SUM(D104:D105)</f>
        <v>97</v>
      </c>
    </row>
    <row r="107" ht="12.75" customHeight="1"/>
    <row r="108" spans="2:4" ht="12.75" customHeight="1">
      <c r="B108" s="78" t="s">
        <v>366</v>
      </c>
      <c r="C108" s="78" t="s">
        <v>177</v>
      </c>
      <c r="D108" s="100">
        <v>8</v>
      </c>
    </row>
    <row r="109" spans="2:4" ht="12.75" customHeight="1">
      <c r="B109" s="68" t="s">
        <v>366</v>
      </c>
      <c r="C109" s="68" t="s">
        <v>53</v>
      </c>
      <c r="D109" s="72">
        <f>SUM(D108)</f>
        <v>8</v>
      </c>
    </row>
    <row r="110" ht="12.75" customHeight="1"/>
    <row r="111" spans="2:4" ht="12.75" customHeight="1">
      <c r="B111" s="78" t="s">
        <v>195</v>
      </c>
      <c r="C111" s="78" t="s">
        <v>58</v>
      </c>
      <c r="D111" s="100">
        <v>17</v>
      </c>
    </row>
    <row r="112" spans="2:4" ht="12.75" customHeight="1">
      <c r="B112" s="78" t="s">
        <v>195</v>
      </c>
      <c r="C112" s="78" t="s">
        <v>361</v>
      </c>
      <c r="D112" s="100">
        <v>1</v>
      </c>
    </row>
    <row r="113" spans="2:4" ht="12.75" customHeight="1">
      <c r="B113" s="78" t="s">
        <v>195</v>
      </c>
      <c r="C113" s="78" t="s">
        <v>68</v>
      </c>
      <c r="D113" s="100">
        <v>1</v>
      </c>
    </row>
    <row r="114" spans="2:4" ht="12.75" customHeight="1">
      <c r="B114" s="78" t="s">
        <v>195</v>
      </c>
      <c r="C114" s="78" t="s">
        <v>41</v>
      </c>
      <c r="D114" s="100">
        <v>2</v>
      </c>
    </row>
    <row r="115" spans="2:4" ht="12.75" customHeight="1">
      <c r="B115" s="68" t="s">
        <v>195</v>
      </c>
      <c r="C115" s="68" t="s">
        <v>53</v>
      </c>
      <c r="D115" s="72">
        <f>SUM(D111:D114)</f>
        <v>21</v>
      </c>
    </row>
    <row r="116" ht="12.75" customHeight="1"/>
    <row r="117" spans="2:4" ht="12.75" customHeight="1">
      <c r="B117" t="s">
        <v>196</v>
      </c>
      <c r="C117" s="57" t="s">
        <v>268</v>
      </c>
      <c r="D117" s="100">
        <v>75</v>
      </c>
    </row>
    <row r="118" spans="2:4" ht="12.75" customHeight="1">
      <c r="B118" t="s">
        <v>196</v>
      </c>
      <c r="C118" s="57" t="s">
        <v>196</v>
      </c>
      <c r="D118" s="100">
        <v>71</v>
      </c>
    </row>
    <row r="119" spans="2:4" ht="12.75" customHeight="1">
      <c r="B119" s="68" t="s">
        <v>196</v>
      </c>
      <c r="C119" s="68" t="s">
        <v>53</v>
      </c>
      <c r="D119" s="72">
        <f>SUM(D117:D118)</f>
        <v>146</v>
      </c>
    </row>
    <row r="120" ht="12.75" customHeight="1"/>
    <row r="121" spans="2:4" ht="12.75" customHeight="1">
      <c r="B121" s="78" t="s">
        <v>197</v>
      </c>
      <c r="C121" s="78" t="s">
        <v>198</v>
      </c>
      <c r="D121" s="100">
        <v>2</v>
      </c>
    </row>
    <row r="122" spans="2:4" ht="12.75" customHeight="1">
      <c r="B122" s="78" t="s">
        <v>197</v>
      </c>
      <c r="C122" s="78" t="s">
        <v>77</v>
      </c>
      <c r="D122" s="100">
        <v>57</v>
      </c>
    </row>
    <row r="123" spans="2:4" ht="12.75" customHeight="1">
      <c r="B123" s="78" t="s">
        <v>197</v>
      </c>
      <c r="C123" s="78" t="s">
        <v>367</v>
      </c>
      <c r="D123" s="100">
        <v>3</v>
      </c>
    </row>
    <row r="124" spans="2:4" ht="12.75" customHeight="1">
      <c r="B124" s="78" t="s">
        <v>197</v>
      </c>
      <c r="C124" s="78" t="s">
        <v>145</v>
      </c>
      <c r="D124" s="100">
        <v>74</v>
      </c>
    </row>
    <row r="125" spans="2:4" ht="12.75" customHeight="1">
      <c r="B125" s="78" t="s">
        <v>197</v>
      </c>
      <c r="C125" s="78" t="s">
        <v>79</v>
      </c>
      <c r="D125" s="100">
        <v>27</v>
      </c>
    </row>
    <row r="126" spans="2:4" ht="12.75" customHeight="1">
      <c r="B126" s="78" t="s">
        <v>197</v>
      </c>
      <c r="C126" s="78" t="s">
        <v>128</v>
      </c>
      <c r="D126" s="100">
        <v>34</v>
      </c>
    </row>
    <row r="127" spans="2:4" ht="12.75" customHeight="1">
      <c r="B127" s="78" t="s">
        <v>197</v>
      </c>
      <c r="C127" s="78" t="s">
        <v>199</v>
      </c>
      <c r="D127" s="100">
        <v>15</v>
      </c>
    </row>
    <row r="128" spans="2:4" ht="12.75" customHeight="1">
      <c r="B128" s="78" t="s">
        <v>197</v>
      </c>
      <c r="C128" s="84" t="s">
        <v>269</v>
      </c>
      <c r="D128" s="100">
        <v>3</v>
      </c>
    </row>
    <row r="129" spans="2:4" ht="12.75" customHeight="1">
      <c r="B129" s="78" t="s">
        <v>197</v>
      </c>
      <c r="C129" s="78" t="s">
        <v>200</v>
      </c>
      <c r="D129" s="100">
        <v>11</v>
      </c>
    </row>
    <row r="130" spans="2:4" ht="12.75" customHeight="1">
      <c r="B130" s="78" t="s">
        <v>197</v>
      </c>
      <c r="C130" s="78" t="s">
        <v>94</v>
      </c>
      <c r="D130" s="100">
        <v>34</v>
      </c>
    </row>
    <row r="131" spans="2:4" ht="12.75" customHeight="1">
      <c r="B131" s="78" t="s">
        <v>197</v>
      </c>
      <c r="C131" s="78" t="s">
        <v>201</v>
      </c>
      <c r="D131" s="100">
        <v>59</v>
      </c>
    </row>
    <row r="132" spans="2:4" ht="12.75" customHeight="1">
      <c r="B132" s="78" t="s">
        <v>197</v>
      </c>
      <c r="C132" s="78" t="s">
        <v>295</v>
      </c>
      <c r="D132" s="100">
        <v>31</v>
      </c>
    </row>
    <row r="133" spans="2:4" ht="12.75" customHeight="1">
      <c r="B133" s="78" t="s">
        <v>197</v>
      </c>
      <c r="C133" s="78" t="s">
        <v>97</v>
      </c>
      <c r="D133" s="100">
        <v>15</v>
      </c>
    </row>
    <row r="134" spans="2:4" ht="12.75" customHeight="1">
      <c r="B134" s="78" t="s">
        <v>197</v>
      </c>
      <c r="C134" s="78" t="s">
        <v>139</v>
      </c>
      <c r="D134" s="100">
        <v>44</v>
      </c>
    </row>
    <row r="135" spans="2:4" ht="12.75" customHeight="1">
      <c r="B135" s="78" t="s">
        <v>197</v>
      </c>
      <c r="C135" s="78" t="s">
        <v>368</v>
      </c>
      <c r="D135" s="100">
        <v>3</v>
      </c>
    </row>
    <row r="136" spans="2:4" ht="12.75" customHeight="1">
      <c r="B136" s="78" t="s">
        <v>197</v>
      </c>
      <c r="C136" s="78" t="s">
        <v>296</v>
      </c>
      <c r="D136" s="100">
        <v>21</v>
      </c>
    </row>
    <row r="137" spans="2:4" ht="12.75" customHeight="1">
      <c r="B137" s="78" t="s">
        <v>197</v>
      </c>
      <c r="C137" s="78" t="s">
        <v>41</v>
      </c>
      <c r="D137" s="100">
        <v>176</v>
      </c>
    </row>
    <row r="138" spans="2:4" ht="12.75" customHeight="1">
      <c r="B138" s="78" t="s">
        <v>197</v>
      </c>
      <c r="C138" s="78" t="s">
        <v>202</v>
      </c>
      <c r="D138" s="100">
        <v>41</v>
      </c>
    </row>
    <row r="139" spans="2:4" ht="12.75" customHeight="1">
      <c r="B139" s="78" t="s">
        <v>197</v>
      </c>
      <c r="C139" s="78" t="s">
        <v>226</v>
      </c>
      <c r="D139" s="100">
        <v>8</v>
      </c>
    </row>
    <row r="140" spans="2:4" ht="12.75" customHeight="1">
      <c r="B140" s="68" t="s">
        <v>197</v>
      </c>
      <c r="C140" s="68" t="s">
        <v>53</v>
      </c>
      <c r="D140" s="72">
        <f>SUM(D121:D139)</f>
        <v>658</v>
      </c>
    </row>
    <row r="141" ht="12.75" customHeight="1"/>
    <row r="142" spans="2:4" ht="12.75" customHeight="1">
      <c r="B142" s="78" t="s">
        <v>45</v>
      </c>
      <c r="C142" s="78" t="s">
        <v>76</v>
      </c>
      <c r="D142" s="100">
        <v>25</v>
      </c>
    </row>
    <row r="143" spans="2:4" ht="12.75" customHeight="1">
      <c r="B143" s="78" t="s">
        <v>45</v>
      </c>
      <c r="C143" s="85" t="s">
        <v>343</v>
      </c>
      <c r="D143" s="100">
        <v>33</v>
      </c>
    </row>
    <row r="144" spans="2:4" ht="12.75" customHeight="1">
      <c r="B144" s="78" t="s">
        <v>45</v>
      </c>
      <c r="C144" s="78" t="s">
        <v>80</v>
      </c>
      <c r="D144" s="100">
        <v>67</v>
      </c>
    </row>
    <row r="145" spans="2:4" ht="12.75" customHeight="1">
      <c r="B145" s="78" t="s">
        <v>45</v>
      </c>
      <c r="C145" s="78" t="s">
        <v>189</v>
      </c>
      <c r="D145" s="100">
        <v>20</v>
      </c>
    </row>
    <row r="146" spans="2:4" ht="12.75" customHeight="1">
      <c r="B146" s="78" t="s">
        <v>45</v>
      </c>
      <c r="C146" s="78" t="s">
        <v>344</v>
      </c>
      <c r="D146" s="100">
        <v>50</v>
      </c>
    </row>
    <row r="147" spans="2:4" ht="12.75" customHeight="1">
      <c r="B147" s="78" t="s">
        <v>45</v>
      </c>
      <c r="C147" s="78" t="s">
        <v>83</v>
      </c>
      <c r="D147" s="100">
        <v>19</v>
      </c>
    </row>
    <row r="148" spans="2:4" ht="12.75" customHeight="1">
      <c r="B148" s="78" t="s">
        <v>45</v>
      </c>
      <c r="C148" s="78" t="s">
        <v>309</v>
      </c>
      <c r="D148" s="100">
        <v>2</v>
      </c>
    </row>
    <row r="149" spans="2:4" ht="12.75" customHeight="1">
      <c r="B149" s="78" t="s">
        <v>45</v>
      </c>
      <c r="C149" s="86" t="s">
        <v>345</v>
      </c>
      <c r="D149" s="100">
        <v>2</v>
      </c>
    </row>
    <row r="150" spans="2:4" ht="12.75" customHeight="1">
      <c r="B150" s="78" t="s">
        <v>45</v>
      </c>
      <c r="C150" s="78" t="s">
        <v>297</v>
      </c>
      <c r="D150" s="100">
        <v>2</v>
      </c>
    </row>
    <row r="151" spans="2:4" ht="12.75" customHeight="1">
      <c r="B151" s="78" t="s">
        <v>45</v>
      </c>
      <c r="C151" s="78" t="s">
        <v>86</v>
      </c>
      <c r="D151" s="100">
        <v>3</v>
      </c>
    </row>
    <row r="152" spans="2:4" ht="12.75" customHeight="1">
      <c r="B152" s="78" t="s">
        <v>45</v>
      </c>
      <c r="C152" s="78" t="s">
        <v>88</v>
      </c>
      <c r="D152" s="100">
        <v>5</v>
      </c>
    </row>
    <row r="153" spans="2:4" ht="12.75" customHeight="1">
      <c r="B153" s="78" t="s">
        <v>45</v>
      </c>
      <c r="C153" s="78" t="s">
        <v>31</v>
      </c>
      <c r="D153" s="100">
        <v>22</v>
      </c>
    </row>
    <row r="154" spans="2:4" ht="12.75" customHeight="1">
      <c r="B154" s="78" t="s">
        <v>45</v>
      </c>
      <c r="C154" s="78" t="s">
        <v>293</v>
      </c>
      <c r="D154" s="100">
        <v>5</v>
      </c>
    </row>
    <row r="155" spans="2:4" ht="12.75" customHeight="1">
      <c r="B155" s="78" t="s">
        <v>45</v>
      </c>
      <c r="C155" s="78" t="s">
        <v>369</v>
      </c>
      <c r="D155" s="100">
        <v>7</v>
      </c>
    </row>
    <row r="156" spans="2:4" ht="12.75" customHeight="1">
      <c r="B156" s="78" t="s">
        <v>45</v>
      </c>
      <c r="C156" s="78" t="s">
        <v>294</v>
      </c>
      <c r="D156" s="100">
        <v>9</v>
      </c>
    </row>
    <row r="157" spans="2:4" ht="12.75" customHeight="1">
      <c r="B157" s="78" t="s">
        <v>45</v>
      </c>
      <c r="C157" s="78" t="s">
        <v>141</v>
      </c>
      <c r="D157" s="100">
        <v>20</v>
      </c>
    </row>
    <row r="158" spans="2:4" ht="12.75" customHeight="1">
      <c r="B158" s="78" t="s">
        <v>45</v>
      </c>
      <c r="C158" s="78" t="s">
        <v>317</v>
      </c>
      <c r="D158" s="100">
        <v>1</v>
      </c>
    </row>
    <row r="159" spans="2:4" ht="12.75" customHeight="1">
      <c r="B159" s="78" t="s">
        <v>45</v>
      </c>
      <c r="C159" s="78" t="s">
        <v>203</v>
      </c>
      <c r="D159" s="100">
        <v>2</v>
      </c>
    </row>
    <row r="160" spans="2:4" ht="12.75" customHeight="1">
      <c r="B160" s="78" t="s">
        <v>45</v>
      </c>
      <c r="C160" s="78" t="s">
        <v>362</v>
      </c>
      <c r="D160" s="100">
        <v>28</v>
      </c>
    </row>
    <row r="161" spans="2:4" ht="12.75" customHeight="1">
      <c r="B161" s="78" t="s">
        <v>45</v>
      </c>
      <c r="C161" s="78" t="s">
        <v>204</v>
      </c>
      <c r="D161" s="100">
        <v>10</v>
      </c>
    </row>
    <row r="162" spans="2:4" ht="12.75" customHeight="1">
      <c r="B162" s="78" t="s">
        <v>45</v>
      </c>
      <c r="C162" s="78" t="s">
        <v>298</v>
      </c>
      <c r="D162" s="100">
        <v>1</v>
      </c>
    </row>
    <row r="163" spans="2:4" ht="12.75" customHeight="1">
      <c r="B163" s="78" t="s">
        <v>45</v>
      </c>
      <c r="C163" s="78" t="s">
        <v>320</v>
      </c>
      <c r="D163" s="100">
        <v>3</v>
      </c>
    </row>
    <row r="164" spans="2:4" ht="12.75" customHeight="1">
      <c r="B164" s="78" t="s">
        <v>45</v>
      </c>
      <c r="C164" s="78" t="s">
        <v>96</v>
      </c>
      <c r="D164" s="100">
        <v>24</v>
      </c>
    </row>
    <row r="165" spans="2:4" ht="12.75" customHeight="1">
      <c r="B165" s="78" t="s">
        <v>45</v>
      </c>
      <c r="C165" s="78" t="s">
        <v>98</v>
      </c>
      <c r="D165" s="100">
        <v>53</v>
      </c>
    </row>
    <row r="166" spans="2:4" ht="12.75" customHeight="1">
      <c r="B166" s="78" t="s">
        <v>45</v>
      </c>
      <c r="C166" s="78" t="s">
        <v>206</v>
      </c>
      <c r="D166" s="100">
        <v>7</v>
      </c>
    </row>
    <row r="167" spans="2:4" ht="12.75" customHeight="1">
      <c r="B167" s="78" t="s">
        <v>45</v>
      </c>
      <c r="C167" s="78" t="s">
        <v>169</v>
      </c>
      <c r="D167" s="100">
        <v>14</v>
      </c>
    </row>
    <row r="168" spans="2:4" ht="12.75" customHeight="1">
      <c r="B168" s="78" t="s">
        <v>45</v>
      </c>
      <c r="C168" s="78" t="s">
        <v>207</v>
      </c>
      <c r="D168" s="100">
        <v>2</v>
      </c>
    </row>
    <row r="169" spans="2:4" ht="12.75" customHeight="1">
      <c r="B169" s="78" t="s">
        <v>45</v>
      </c>
      <c r="C169" s="78" t="s">
        <v>101</v>
      </c>
      <c r="D169" s="100">
        <v>31</v>
      </c>
    </row>
    <row r="170" spans="2:4" ht="12.75" customHeight="1">
      <c r="B170" s="78" t="s">
        <v>45</v>
      </c>
      <c r="C170" s="78" t="s">
        <v>226</v>
      </c>
      <c r="D170" s="100">
        <v>10</v>
      </c>
    </row>
    <row r="171" spans="2:4" ht="12.75" customHeight="1">
      <c r="B171" s="78" t="s">
        <v>45</v>
      </c>
      <c r="C171" s="78" t="s">
        <v>346</v>
      </c>
      <c r="D171" s="100">
        <v>14</v>
      </c>
    </row>
    <row r="172" spans="2:4" ht="12.75" customHeight="1">
      <c r="B172" s="68" t="s">
        <v>45</v>
      </c>
      <c r="C172" s="68" t="s">
        <v>53</v>
      </c>
      <c r="D172" s="72">
        <f>SUM(D142:D171)</f>
        <v>491</v>
      </c>
    </row>
    <row r="173" ht="12.75" customHeight="1"/>
    <row r="174" spans="2:4" ht="12.75" customHeight="1">
      <c r="B174" s="68" t="s">
        <v>53</v>
      </c>
      <c r="C174" s="68" t="s">
        <v>53</v>
      </c>
      <c r="D174" s="72">
        <f>D22+D27+D42+D50+D66+D79+D91+D98+D102+D106+D115+D119+D140+D172+D109</f>
        <v>3290</v>
      </c>
    </row>
    <row r="175" ht="12.75" customHeight="1"/>
    <row r="176" spans="2:4" ht="12.75" customHeight="1">
      <c r="B176" s="56" t="s">
        <v>299</v>
      </c>
      <c r="C176" s="97" t="s">
        <v>351</v>
      </c>
      <c r="D176" s="97"/>
    </row>
    <row r="177" spans="2:4" ht="12.75" customHeight="1">
      <c r="B177" s="56" t="s">
        <v>54</v>
      </c>
      <c r="C177" s="96" t="s">
        <v>383</v>
      </c>
      <c r="D177" s="97"/>
    </row>
    <row r="178" spans="2:4" ht="12.75" customHeight="1">
      <c r="B178" s="99" t="s">
        <v>382</v>
      </c>
      <c r="C178" s="99"/>
      <c r="D178" s="99"/>
    </row>
    <row r="179" spans="2:4" ht="12.75" customHeight="1">
      <c r="B179" s="70" t="s">
        <v>324</v>
      </c>
      <c r="D179" s="90"/>
    </row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</sheetData>
  <sheetProtection/>
  <mergeCells count="6">
    <mergeCell ref="B1:D1"/>
    <mergeCell ref="B2:D2"/>
    <mergeCell ref="B3:D3"/>
    <mergeCell ref="C176:D176"/>
    <mergeCell ref="C177:D177"/>
    <mergeCell ref="B178:D178"/>
  </mergeCells>
  <conditionalFormatting sqref="D52:D65 D142:D171 D6:D22 D82:D90 D93:D97 D121:D139">
    <cfRule type="expression" priority="35" dxfId="0" stopIfTrue="1">
      <formula>"Total"</formula>
    </cfRule>
  </conditionalFormatting>
  <conditionalFormatting sqref="D27">
    <cfRule type="expression" priority="34" dxfId="0" stopIfTrue="1">
      <formula>"Total"</formula>
    </cfRule>
  </conditionalFormatting>
  <conditionalFormatting sqref="D42">
    <cfRule type="expression" priority="33" dxfId="0" stopIfTrue="1">
      <formula>"Total"</formula>
    </cfRule>
  </conditionalFormatting>
  <conditionalFormatting sqref="D50">
    <cfRule type="expression" priority="32" dxfId="0" stopIfTrue="1">
      <formula>"Total"</formula>
    </cfRule>
  </conditionalFormatting>
  <conditionalFormatting sqref="D66">
    <cfRule type="expression" priority="31" dxfId="0" stopIfTrue="1">
      <formula>"Total"</formula>
    </cfRule>
  </conditionalFormatting>
  <conditionalFormatting sqref="D79">
    <cfRule type="expression" priority="30" dxfId="0" stopIfTrue="1">
      <formula>"Total"</formula>
    </cfRule>
  </conditionalFormatting>
  <conditionalFormatting sqref="D91">
    <cfRule type="expression" priority="29" dxfId="0" stopIfTrue="1">
      <formula>"Total"</formula>
    </cfRule>
  </conditionalFormatting>
  <conditionalFormatting sqref="D98">
    <cfRule type="expression" priority="28" dxfId="0" stopIfTrue="1">
      <formula>"Total"</formula>
    </cfRule>
  </conditionalFormatting>
  <conditionalFormatting sqref="D102">
    <cfRule type="expression" priority="27" dxfId="0" stopIfTrue="1">
      <formula>"Total"</formula>
    </cfRule>
  </conditionalFormatting>
  <conditionalFormatting sqref="D106">
    <cfRule type="expression" priority="26" dxfId="0" stopIfTrue="1">
      <formula>"Total"</formula>
    </cfRule>
  </conditionalFormatting>
  <conditionalFormatting sqref="D115">
    <cfRule type="expression" priority="25" dxfId="0" stopIfTrue="1">
      <formula>"Total"</formula>
    </cfRule>
  </conditionalFormatting>
  <conditionalFormatting sqref="D119">
    <cfRule type="expression" priority="24" dxfId="0" stopIfTrue="1">
      <formula>"Total"</formula>
    </cfRule>
  </conditionalFormatting>
  <conditionalFormatting sqref="D140">
    <cfRule type="expression" priority="23" dxfId="0" stopIfTrue="1">
      <formula>"Total"</formula>
    </cfRule>
  </conditionalFormatting>
  <conditionalFormatting sqref="D172">
    <cfRule type="expression" priority="22" dxfId="0" stopIfTrue="1">
      <formula>"Total"</formula>
    </cfRule>
  </conditionalFormatting>
  <conditionalFormatting sqref="D174">
    <cfRule type="expression" priority="21" dxfId="0" stopIfTrue="1">
      <formula>"Total"</formula>
    </cfRule>
  </conditionalFormatting>
  <conditionalFormatting sqref="D24:D26">
    <cfRule type="expression" priority="18" dxfId="0" stopIfTrue="1">
      <formula>"Total"</formula>
    </cfRule>
  </conditionalFormatting>
  <conditionalFormatting sqref="D29:D41">
    <cfRule type="expression" priority="17" dxfId="0" stopIfTrue="1">
      <formula>"Total"</formula>
    </cfRule>
  </conditionalFormatting>
  <conditionalFormatting sqref="D44:D49">
    <cfRule type="expression" priority="16" dxfId="0" stopIfTrue="1">
      <formula>"Total"</formula>
    </cfRule>
  </conditionalFormatting>
  <conditionalFormatting sqref="D69:D78">
    <cfRule type="expression" priority="14" dxfId="0" stopIfTrue="1">
      <formula>"Total"</formula>
    </cfRule>
  </conditionalFormatting>
  <conditionalFormatting sqref="D100:D101">
    <cfRule type="expression" priority="11" dxfId="0" stopIfTrue="1">
      <formula>"Total"</formula>
    </cfRule>
  </conditionalFormatting>
  <conditionalFormatting sqref="D104:D105">
    <cfRule type="expression" priority="10" dxfId="0" stopIfTrue="1">
      <formula>"Total"</formula>
    </cfRule>
  </conditionalFormatting>
  <conditionalFormatting sqref="D111:D114">
    <cfRule type="expression" priority="8" dxfId="0" stopIfTrue="1">
      <formula>"Total"</formula>
    </cfRule>
  </conditionalFormatting>
  <conditionalFormatting sqref="D117:D118">
    <cfRule type="expression" priority="7" dxfId="0" stopIfTrue="1">
      <formula>"Total"</formula>
    </cfRule>
  </conditionalFormatting>
  <conditionalFormatting sqref="D68">
    <cfRule type="expression" priority="4" dxfId="0" stopIfTrue="1">
      <formula>"Total"</formula>
    </cfRule>
  </conditionalFormatting>
  <conditionalFormatting sqref="D81">
    <cfRule type="expression" priority="3" dxfId="0" stopIfTrue="1">
      <formula>"Total"</formula>
    </cfRule>
  </conditionalFormatting>
  <conditionalFormatting sqref="D109">
    <cfRule type="expression" priority="2" dxfId="0" stopIfTrue="1">
      <formula>"Total"</formula>
    </cfRule>
  </conditionalFormatting>
  <conditionalFormatting sqref="D108">
    <cfRule type="expression" priority="1" dxfId="0" stopIfTrue="1">
      <formula>"Total"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Mitchell</dc:creator>
  <cp:keywords/>
  <dc:description/>
  <cp:lastModifiedBy>Krause,Janet L.</cp:lastModifiedBy>
  <cp:lastPrinted>2010-11-18T22:38:54Z</cp:lastPrinted>
  <dcterms:created xsi:type="dcterms:W3CDTF">2008-07-09T16:26:47Z</dcterms:created>
  <dcterms:modified xsi:type="dcterms:W3CDTF">2017-06-07T20:06:04Z</dcterms:modified>
  <cp:category/>
  <cp:version/>
  <cp:contentType/>
  <cp:contentStatus/>
</cp:coreProperties>
</file>